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0" windowHeight="11010"/>
  </bookViews>
  <sheets>
    <sheet name="Прил.1 к № -П-АДМ от 28.04.23" sheetId="3" r:id="rId1"/>
    <sheet name="Прил.2 к № -П-АДМ от 28.04.23" sheetId="1" r:id="rId2"/>
    <sheet name="Прил.3 к № -П-АДМ от 28.04.23" sheetId="7" r:id="rId3"/>
  </sheets>
  <definedNames>
    <definedName name="_xlnm._FilterDatabase" localSheetId="0" hidden="1">'Прил.1 к № -П-АДМ от 28.04.23'!$A$10:$C$120</definedName>
    <definedName name="_xlnm._FilterDatabase" localSheetId="1" hidden="1">'Прил.2 к № -П-АДМ от 28.04.23'!#REF!</definedName>
    <definedName name="_xlnm._FilterDatabase" localSheetId="2" hidden="1">'Прил.3 к № -П-АДМ от 28.04.23'!#REF!</definedName>
    <definedName name="_xlnm.Print_Titles" localSheetId="0">'Прил.1 к № -П-АДМ от 28.04.23'!$10:$10</definedName>
    <definedName name="_xlnm.Print_Titles" localSheetId="1">'Прил.2 к № -П-АДМ от 28.04.23'!#REF!</definedName>
    <definedName name="_xlnm.Print_Titles" localSheetId="2">'Прил.3 к № -П-АДМ от 28.04.23'!#REF!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/>
  <c r="E120" i="3"/>
  <c r="E69"/>
  <c r="E19" i="1"/>
  <c r="F67"/>
  <c r="D15"/>
  <c r="D67" s="1"/>
  <c r="D65" i="3"/>
  <c r="D64" s="1"/>
  <c r="D69" s="1"/>
  <c r="D16" i="7"/>
  <c r="E16"/>
  <c r="F16"/>
  <c r="E15"/>
  <c r="F15"/>
  <c r="D15"/>
  <c r="E59" i="1"/>
  <c r="F59" s="1"/>
  <c r="F54" s="1"/>
  <c r="D54"/>
  <c r="D66" s="1"/>
  <c r="F53"/>
  <c r="E53"/>
  <c r="E65" s="1"/>
  <c r="D53"/>
  <c r="F49"/>
  <c r="E49"/>
  <c r="D49"/>
  <c r="F33"/>
  <c r="E33"/>
  <c r="D33"/>
  <c r="F20"/>
  <c r="E20"/>
  <c r="D20"/>
  <c r="F18"/>
  <c r="C17"/>
  <c r="F14"/>
  <c r="E14"/>
  <c r="F13"/>
  <c r="D12"/>
  <c r="E94" i="3"/>
  <c r="E95"/>
  <c r="E100"/>
  <c r="E101"/>
  <c r="D94"/>
  <c r="D95"/>
  <c r="D100"/>
  <c r="D101"/>
  <c r="D114"/>
  <c r="D106"/>
  <c r="D115" s="1"/>
  <c r="D107"/>
  <c r="D116" s="1"/>
  <c r="E79"/>
  <c r="E89" s="1"/>
  <c r="F79"/>
  <c r="E80"/>
  <c r="E90" s="1"/>
  <c r="F80"/>
  <c r="F90" s="1"/>
  <c r="E81"/>
  <c r="F81"/>
  <c r="F91" s="1"/>
  <c r="D80"/>
  <c r="D90" s="1"/>
  <c r="D81"/>
  <c r="D91" s="1"/>
  <c r="D79"/>
  <c r="D89" s="1"/>
  <c r="E71"/>
  <c r="E75" s="1"/>
  <c r="E76" s="1"/>
  <c r="F71"/>
  <c r="F75" s="1"/>
  <c r="F76" s="1"/>
  <c r="D71"/>
  <c r="D75" s="1"/>
  <c r="D76" s="1"/>
  <c r="F15"/>
  <c r="E15"/>
  <c r="E13" s="1"/>
  <c r="D57"/>
  <c r="D68" s="1"/>
  <c r="E62"/>
  <c r="E57" s="1"/>
  <c r="E52"/>
  <c r="F52"/>
  <c r="D52"/>
  <c r="E56"/>
  <c r="E67" s="1"/>
  <c r="F56"/>
  <c r="D56"/>
  <c r="D13"/>
  <c r="E21"/>
  <c r="F21"/>
  <c r="D21"/>
  <c r="E34"/>
  <c r="F34"/>
  <c r="D34"/>
  <c r="E20"/>
  <c r="E119" l="1"/>
  <c r="E12" i="1"/>
  <c r="F65"/>
  <c r="E118" i="3"/>
  <c r="D93"/>
  <c r="D99" s="1"/>
  <c r="F78"/>
  <c r="F88" s="1"/>
  <c r="E14" i="7"/>
  <c r="E18" s="1"/>
  <c r="E19" s="1"/>
  <c r="D113" i="3"/>
  <c r="E55"/>
  <c r="E68"/>
  <c r="E66" s="1"/>
  <c r="F89"/>
  <c r="F62"/>
  <c r="F57" s="1"/>
  <c r="F55" s="1"/>
  <c r="D78"/>
  <c r="D88" s="1"/>
  <c r="D104"/>
  <c r="E93"/>
  <c r="E99" s="1"/>
  <c r="D120"/>
  <c r="D119"/>
  <c r="D14" i="7"/>
  <c r="D18" s="1"/>
  <c r="D19" s="1"/>
  <c r="F14"/>
  <c r="F18" s="1"/>
  <c r="F19" s="1"/>
  <c r="E78" i="3"/>
  <c r="E88" s="1"/>
  <c r="D52" i="1"/>
  <c r="E54"/>
  <c r="E66" s="1"/>
  <c r="E64" s="1"/>
  <c r="F12"/>
  <c r="D65"/>
  <c r="D64" s="1"/>
  <c r="F66"/>
  <c r="F64" s="1"/>
  <c r="F52"/>
  <c r="F19"/>
  <c r="D55" i="3"/>
  <c r="D67"/>
  <c r="D66" s="1"/>
  <c r="D118" l="1"/>
  <c r="D117" s="1"/>
  <c r="F68"/>
  <c r="E117"/>
  <c r="E52" i="1"/>
  <c r="F14" i="3" l="1"/>
  <c r="F67" s="1"/>
  <c r="F119"/>
  <c r="F19"/>
  <c r="F16" l="1"/>
  <c r="F118"/>
  <c r="C85"/>
  <c r="F66" l="1"/>
  <c r="F69"/>
  <c r="F120"/>
  <c r="F117" s="1"/>
  <c r="F13"/>
  <c r="F20"/>
  <c r="C17"/>
</calcChain>
</file>

<file path=xl/sharedStrings.xml><?xml version="1.0" encoding="utf-8"?>
<sst xmlns="http://schemas.openxmlformats.org/spreadsheetml/2006/main" count="281" uniqueCount="71">
  <si>
    <t>Ед.изм.: тыс.руб.</t>
  </si>
  <si>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</si>
  <si>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</si>
  <si>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</si>
  <si>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</si>
  <si>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</si>
  <si>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</si>
  <si>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</si>
  <si>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</si>
  <si>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</si>
  <si>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</si>
  <si>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</si>
  <si>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</si>
  <si>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</si>
  <si>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</si>
  <si>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</si>
  <si>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</si>
  <si>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</si>
  <si>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</si>
  <si>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</si>
  <si>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</si>
  <si>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Раздел 9. Обоснование объема финансовых ресурсов, необходимых для реализации программы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</si>
  <si>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</si>
  <si>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</si>
  <si>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</si>
  <si>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</si>
  <si>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</si>
  <si>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</si>
  <si>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</si>
  <si>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МКУ Управление физкультуры и спорта ЗГО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</si>
  <si>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</si>
  <si>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</si>
  <si>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</si>
  <si>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</si>
  <si>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</si>
  <si>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</si>
  <si>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</si>
  <si>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2)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</si>
  <si>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Всего по муниципальной программе :</t>
  </si>
  <si>
    <t>2. Социальные выплаты и компенсации населению, включая обязательства по публичным нормативным обязательствам</t>
  </si>
  <si>
    <t>Раздел 4. Обоснование объема финансовых ресурсов, необходимых для реализации подпрограммы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</si>
  <si>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</si>
  <si>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</si>
  <si>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</si>
  <si>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</si>
  <si>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</si>
  <si>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 xml:space="preserve"> 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</si>
  <si>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</si>
  <si>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- Проведение капитального ремонта зданий и сооружений муниципальных организаций отдыха и оздоровления детей</t>
  </si>
  <si>
    <t xml:space="preserve"> предоставление субсидий на иные цели муниципальным бюджетным (автономным) учреждениям -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</si>
  <si>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 xml:space="preserve">обеспечение питанием детей из малообеспеченных семей и детей с нарушениями здоровья, обучающихся в муниципальных общеобразовательных организациях </t>
  </si>
  <si>
    <t xml:space="preserve">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</si>
  <si>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 xml:space="preserve">организация отдыха детей в каникулярное время </t>
  </si>
  <si>
    <t>субсидия юридическим лицам на организацию отдыха детей в каникулярное время в загородных оздоровительных лагерях</t>
  </si>
  <si>
    <t xml:space="preserve"> субсидия на организацию бесплатного горячего питания обучающихся, получающих начальное общее образование в государственных и муниципальных общеобразовательных организациях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</si>
  <si>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</si>
  <si>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</si>
  <si>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</si>
  <si>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</si>
  <si>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Выплата ежемесячного денежного вознаграждения за классное руководство педагогическим работникам муниципальных образовательных 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</si>
  <si>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</si>
  <si>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Социальные выплаты и компенсации населению, включая обязательства по публичным нормативным обязательствам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</si>
  <si>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</si>
  <si>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Приложение 2</t>
  </si>
  <si>
    <t>Региональный проект "Патриотическое воспитание граждан Российской Федерации"</t>
  </si>
  <si>
    <t>Утверждено</t>
  </si>
  <si>
    <t>постановлением Администрации</t>
  </si>
  <si>
    <t>Златоустовского городского округа</t>
  </si>
  <si>
    <t>ПРИЛОЖЕНИЕ 1</t>
  </si>
  <si>
    <t>ПРИЛОЖЕНИЕ 3</t>
  </si>
  <si>
    <t>от 02.05.2023 г. № 170-П/АДМ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</si>
</sst>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?_р_._-;_-@_-"/>
    <numFmt numFmtId="167" formatCode="_-* #,##0.000_р_._-;\-* #,##0.000_р_._-;_-* &quot;-&quot;??_р_._-;_-@_-"/>
    <numFmt numFmtId="168" formatCode="_-* #,##0.00000\ _₽_-;\-* #,##0.00000\ _₽_-;_-* &quot;-&quot;?????\ _₽_-;_-@_-"/>
    <numFmt numFmtId="169" formatCode="_(* #,##0.00_);_(* \(#,##0.00\);_(* &quot;-&quot;??_);_(@_)"/>
    <numFmt numFmtId="170" formatCode="_-* #,##0.000\ _₽_-;\-* #,##0.000\ _₽_-;_-* &quot;-&quot;???\ _₽_-;_-@_-"/>
  </numFmts>
  <fonts count="8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0" xfId="1" applyNumberFormat="1" applyFont="1" applyFill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8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wrapText="1"/>
    </xf>
    <xf numFmtId="164" fontId="2" fillId="0" borderId="2" xfId="1" applyFont="1" applyBorder="1" applyAlignment="1">
      <alignment horizontal="center" vertical="center" wrapText="1"/>
    </xf>
    <xf numFmtId="166" fontId="2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167" fontId="2" fillId="0" borderId="2" xfId="1" applyNumberFormat="1" applyFont="1" applyFill="1" applyBorder="1" applyAlignment="1">
      <alignment horizontal="center" vertical="center" wrapText="1"/>
    </xf>
    <xf numFmtId="170" fontId="2" fillId="0" borderId="0" xfId="0" applyNumberFormat="1" applyFont="1" applyAlignment="1">
      <alignment wrapText="1"/>
    </xf>
    <xf numFmtId="164" fontId="2" fillId="0" borderId="0" xfId="1" applyFont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167" fontId="2" fillId="2" borderId="2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I125"/>
  <sheetViews>
    <sheetView tabSelected="1" zoomScale="66" zoomScaleNormal="66" workbookViewId="0">
      <pane xSplit="3" ySplit="10" topLeftCell="D92" activePane="bottomRight" state="frozen"/>
      <selection pane="topRight" activeCell="C1" sqref="C1"/>
      <selection pane="bottomLeft" activeCell="A2" sqref="A2"/>
      <selection pane="bottomRight" activeCell="E76" sqref="E76"/>
    </sheetView>
  </sheetViews>
  <sheetFormatPr defaultRowHeight="15.75"/>
  <cols>
    <col min="1" max="1" width="62.28515625" style="1" customWidth="1"/>
    <col min="2" max="2" width="27.140625" style="19" customWidth="1"/>
    <col min="3" max="3" width="22.140625" style="2" customWidth="1"/>
    <col min="4" max="6" width="22" style="2" customWidth="1"/>
    <col min="7" max="8" width="9.140625" style="2"/>
    <col min="9" max="9" width="22" style="2" bestFit="1" customWidth="1"/>
    <col min="10" max="243" width="9.140625" style="2"/>
    <col min="244" max="244" width="47.140625" style="2" customWidth="1"/>
    <col min="245" max="245" width="27.140625" style="2" customWidth="1"/>
    <col min="246" max="246" width="22.140625" style="2" customWidth="1"/>
    <col min="247" max="247" width="19" style="2" customWidth="1"/>
    <col min="248" max="248" width="21.42578125" style="2" customWidth="1"/>
    <col min="249" max="249" width="20.7109375" style="2" customWidth="1"/>
    <col min="250" max="250" width="20.140625" style="2" customWidth="1"/>
    <col min="251" max="253" width="22" style="2" customWidth="1"/>
    <col min="254" max="254" width="16.85546875" style="2" bestFit="1" customWidth="1"/>
    <col min="255" max="499" width="9.140625" style="2"/>
    <col min="500" max="500" width="47.140625" style="2" customWidth="1"/>
    <col min="501" max="501" width="27.140625" style="2" customWidth="1"/>
    <col min="502" max="502" width="22.140625" style="2" customWidth="1"/>
    <col min="503" max="503" width="19" style="2" customWidth="1"/>
    <col min="504" max="504" width="21.42578125" style="2" customWidth="1"/>
    <col min="505" max="505" width="20.7109375" style="2" customWidth="1"/>
    <col min="506" max="506" width="20.140625" style="2" customWidth="1"/>
    <col min="507" max="509" width="22" style="2" customWidth="1"/>
    <col min="510" max="510" width="16.85546875" style="2" bestFit="1" customWidth="1"/>
    <col min="511" max="755" width="9.140625" style="2"/>
    <col min="756" max="756" width="47.140625" style="2" customWidth="1"/>
    <col min="757" max="757" width="27.140625" style="2" customWidth="1"/>
    <col min="758" max="758" width="22.140625" style="2" customWidth="1"/>
    <col min="759" max="759" width="19" style="2" customWidth="1"/>
    <col min="760" max="760" width="21.42578125" style="2" customWidth="1"/>
    <col min="761" max="761" width="20.7109375" style="2" customWidth="1"/>
    <col min="762" max="762" width="20.140625" style="2" customWidth="1"/>
    <col min="763" max="765" width="22" style="2" customWidth="1"/>
    <col min="766" max="766" width="16.85546875" style="2" bestFit="1" customWidth="1"/>
    <col min="767" max="1011" width="9.140625" style="2"/>
    <col min="1012" max="1012" width="47.140625" style="2" customWidth="1"/>
    <col min="1013" max="1013" width="27.140625" style="2" customWidth="1"/>
    <col min="1014" max="1014" width="22.140625" style="2" customWidth="1"/>
    <col min="1015" max="1015" width="19" style="2" customWidth="1"/>
    <col min="1016" max="1016" width="21.42578125" style="2" customWidth="1"/>
    <col min="1017" max="1017" width="20.7109375" style="2" customWidth="1"/>
    <col min="1018" max="1018" width="20.140625" style="2" customWidth="1"/>
    <col min="1019" max="1021" width="22" style="2" customWidth="1"/>
    <col min="1022" max="1022" width="16.85546875" style="2" bestFit="1" customWidth="1"/>
    <col min="1023" max="1267" width="9.140625" style="2"/>
    <col min="1268" max="1268" width="47.140625" style="2" customWidth="1"/>
    <col min="1269" max="1269" width="27.140625" style="2" customWidth="1"/>
    <col min="1270" max="1270" width="22.140625" style="2" customWidth="1"/>
    <col min="1271" max="1271" width="19" style="2" customWidth="1"/>
    <col min="1272" max="1272" width="21.42578125" style="2" customWidth="1"/>
    <col min="1273" max="1273" width="20.7109375" style="2" customWidth="1"/>
    <col min="1274" max="1274" width="20.140625" style="2" customWidth="1"/>
    <col min="1275" max="1277" width="22" style="2" customWidth="1"/>
    <col min="1278" max="1278" width="16.85546875" style="2" bestFit="1" customWidth="1"/>
    <col min="1279" max="1523" width="9.140625" style="2"/>
    <col min="1524" max="1524" width="47.140625" style="2" customWidth="1"/>
    <col min="1525" max="1525" width="27.140625" style="2" customWidth="1"/>
    <col min="1526" max="1526" width="22.140625" style="2" customWidth="1"/>
    <col min="1527" max="1527" width="19" style="2" customWidth="1"/>
    <col min="1528" max="1528" width="21.42578125" style="2" customWidth="1"/>
    <col min="1529" max="1529" width="20.7109375" style="2" customWidth="1"/>
    <col min="1530" max="1530" width="20.140625" style="2" customWidth="1"/>
    <col min="1531" max="1533" width="22" style="2" customWidth="1"/>
    <col min="1534" max="1534" width="16.85546875" style="2" bestFit="1" customWidth="1"/>
    <col min="1535" max="1779" width="9.140625" style="2"/>
    <col min="1780" max="1780" width="47.140625" style="2" customWidth="1"/>
    <col min="1781" max="1781" width="27.140625" style="2" customWidth="1"/>
    <col min="1782" max="1782" width="22.140625" style="2" customWidth="1"/>
    <col min="1783" max="1783" width="19" style="2" customWidth="1"/>
    <col min="1784" max="1784" width="21.42578125" style="2" customWidth="1"/>
    <col min="1785" max="1785" width="20.7109375" style="2" customWidth="1"/>
    <col min="1786" max="1786" width="20.140625" style="2" customWidth="1"/>
    <col min="1787" max="1789" width="22" style="2" customWidth="1"/>
    <col min="1790" max="1790" width="16.85546875" style="2" bestFit="1" customWidth="1"/>
    <col min="1791" max="2035" width="9.140625" style="2"/>
    <col min="2036" max="2036" width="47.140625" style="2" customWidth="1"/>
    <col min="2037" max="2037" width="27.140625" style="2" customWidth="1"/>
    <col min="2038" max="2038" width="22.140625" style="2" customWidth="1"/>
    <col min="2039" max="2039" width="19" style="2" customWidth="1"/>
    <col min="2040" max="2040" width="21.42578125" style="2" customWidth="1"/>
    <col min="2041" max="2041" width="20.7109375" style="2" customWidth="1"/>
    <col min="2042" max="2042" width="20.140625" style="2" customWidth="1"/>
    <col min="2043" max="2045" width="22" style="2" customWidth="1"/>
    <col min="2046" max="2046" width="16.85546875" style="2" bestFit="1" customWidth="1"/>
    <col min="2047" max="2291" width="9.140625" style="2"/>
    <col min="2292" max="2292" width="47.140625" style="2" customWidth="1"/>
    <col min="2293" max="2293" width="27.140625" style="2" customWidth="1"/>
    <col min="2294" max="2294" width="22.140625" style="2" customWidth="1"/>
    <col min="2295" max="2295" width="19" style="2" customWidth="1"/>
    <col min="2296" max="2296" width="21.42578125" style="2" customWidth="1"/>
    <col min="2297" max="2297" width="20.7109375" style="2" customWidth="1"/>
    <col min="2298" max="2298" width="20.140625" style="2" customWidth="1"/>
    <col min="2299" max="2301" width="22" style="2" customWidth="1"/>
    <col min="2302" max="2302" width="16.85546875" style="2" bestFit="1" customWidth="1"/>
    <col min="2303" max="2547" width="9.140625" style="2"/>
    <col min="2548" max="2548" width="47.140625" style="2" customWidth="1"/>
    <col min="2549" max="2549" width="27.140625" style="2" customWidth="1"/>
    <col min="2550" max="2550" width="22.140625" style="2" customWidth="1"/>
    <col min="2551" max="2551" width="19" style="2" customWidth="1"/>
    <col min="2552" max="2552" width="21.42578125" style="2" customWidth="1"/>
    <col min="2553" max="2553" width="20.7109375" style="2" customWidth="1"/>
    <col min="2554" max="2554" width="20.140625" style="2" customWidth="1"/>
    <col min="2555" max="2557" width="22" style="2" customWidth="1"/>
    <col min="2558" max="2558" width="16.85546875" style="2" bestFit="1" customWidth="1"/>
    <col min="2559" max="2803" width="9.140625" style="2"/>
    <col min="2804" max="2804" width="47.140625" style="2" customWidth="1"/>
    <col min="2805" max="2805" width="27.140625" style="2" customWidth="1"/>
    <col min="2806" max="2806" width="22.140625" style="2" customWidth="1"/>
    <col min="2807" max="2807" width="19" style="2" customWidth="1"/>
    <col min="2808" max="2808" width="21.42578125" style="2" customWidth="1"/>
    <col min="2809" max="2809" width="20.7109375" style="2" customWidth="1"/>
    <col min="2810" max="2810" width="20.140625" style="2" customWidth="1"/>
    <col min="2811" max="2813" width="22" style="2" customWidth="1"/>
    <col min="2814" max="2814" width="16.85546875" style="2" bestFit="1" customWidth="1"/>
    <col min="2815" max="3059" width="9.140625" style="2"/>
    <col min="3060" max="3060" width="47.140625" style="2" customWidth="1"/>
    <col min="3061" max="3061" width="27.140625" style="2" customWidth="1"/>
    <col min="3062" max="3062" width="22.140625" style="2" customWidth="1"/>
    <col min="3063" max="3063" width="19" style="2" customWidth="1"/>
    <col min="3064" max="3064" width="21.42578125" style="2" customWidth="1"/>
    <col min="3065" max="3065" width="20.7109375" style="2" customWidth="1"/>
    <col min="3066" max="3066" width="20.140625" style="2" customWidth="1"/>
    <col min="3067" max="3069" width="22" style="2" customWidth="1"/>
    <col min="3070" max="3070" width="16.85546875" style="2" bestFit="1" customWidth="1"/>
    <col min="3071" max="3315" width="9.140625" style="2"/>
    <col min="3316" max="3316" width="47.140625" style="2" customWidth="1"/>
    <col min="3317" max="3317" width="27.140625" style="2" customWidth="1"/>
    <col min="3318" max="3318" width="22.140625" style="2" customWidth="1"/>
    <col min="3319" max="3319" width="19" style="2" customWidth="1"/>
    <col min="3320" max="3320" width="21.42578125" style="2" customWidth="1"/>
    <col min="3321" max="3321" width="20.7109375" style="2" customWidth="1"/>
    <col min="3322" max="3322" width="20.140625" style="2" customWidth="1"/>
    <col min="3323" max="3325" width="22" style="2" customWidth="1"/>
    <col min="3326" max="3326" width="16.85546875" style="2" bestFit="1" customWidth="1"/>
    <col min="3327" max="3571" width="9.140625" style="2"/>
    <col min="3572" max="3572" width="47.140625" style="2" customWidth="1"/>
    <col min="3573" max="3573" width="27.140625" style="2" customWidth="1"/>
    <col min="3574" max="3574" width="22.140625" style="2" customWidth="1"/>
    <col min="3575" max="3575" width="19" style="2" customWidth="1"/>
    <col min="3576" max="3576" width="21.42578125" style="2" customWidth="1"/>
    <col min="3577" max="3577" width="20.7109375" style="2" customWidth="1"/>
    <col min="3578" max="3578" width="20.140625" style="2" customWidth="1"/>
    <col min="3579" max="3581" width="22" style="2" customWidth="1"/>
    <col min="3582" max="3582" width="16.85546875" style="2" bestFit="1" customWidth="1"/>
    <col min="3583" max="3827" width="9.140625" style="2"/>
    <col min="3828" max="3828" width="47.140625" style="2" customWidth="1"/>
    <col min="3829" max="3829" width="27.140625" style="2" customWidth="1"/>
    <col min="3830" max="3830" width="22.140625" style="2" customWidth="1"/>
    <col min="3831" max="3831" width="19" style="2" customWidth="1"/>
    <col min="3832" max="3832" width="21.42578125" style="2" customWidth="1"/>
    <col min="3833" max="3833" width="20.7109375" style="2" customWidth="1"/>
    <col min="3834" max="3834" width="20.140625" style="2" customWidth="1"/>
    <col min="3835" max="3837" width="22" style="2" customWidth="1"/>
    <col min="3838" max="3838" width="16.85546875" style="2" bestFit="1" customWidth="1"/>
    <col min="3839" max="4083" width="9.140625" style="2"/>
    <col min="4084" max="4084" width="47.140625" style="2" customWidth="1"/>
    <col min="4085" max="4085" width="27.140625" style="2" customWidth="1"/>
    <col min="4086" max="4086" width="22.140625" style="2" customWidth="1"/>
    <col min="4087" max="4087" width="19" style="2" customWidth="1"/>
    <col min="4088" max="4088" width="21.42578125" style="2" customWidth="1"/>
    <col min="4089" max="4089" width="20.7109375" style="2" customWidth="1"/>
    <col min="4090" max="4090" width="20.140625" style="2" customWidth="1"/>
    <col min="4091" max="4093" width="22" style="2" customWidth="1"/>
    <col min="4094" max="4094" width="16.85546875" style="2" bestFit="1" customWidth="1"/>
    <col min="4095" max="4339" width="9.140625" style="2"/>
    <col min="4340" max="4340" width="47.140625" style="2" customWidth="1"/>
    <col min="4341" max="4341" width="27.140625" style="2" customWidth="1"/>
    <col min="4342" max="4342" width="22.140625" style="2" customWidth="1"/>
    <col min="4343" max="4343" width="19" style="2" customWidth="1"/>
    <col min="4344" max="4344" width="21.42578125" style="2" customWidth="1"/>
    <col min="4345" max="4345" width="20.7109375" style="2" customWidth="1"/>
    <col min="4346" max="4346" width="20.140625" style="2" customWidth="1"/>
    <col min="4347" max="4349" width="22" style="2" customWidth="1"/>
    <col min="4350" max="4350" width="16.85546875" style="2" bestFit="1" customWidth="1"/>
    <col min="4351" max="4595" width="9.140625" style="2"/>
    <col min="4596" max="4596" width="47.140625" style="2" customWidth="1"/>
    <col min="4597" max="4597" width="27.140625" style="2" customWidth="1"/>
    <col min="4598" max="4598" width="22.140625" style="2" customWidth="1"/>
    <col min="4599" max="4599" width="19" style="2" customWidth="1"/>
    <col min="4600" max="4600" width="21.42578125" style="2" customWidth="1"/>
    <col min="4601" max="4601" width="20.7109375" style="2" customWidth="1"/>
    <col min="4602" max="4602" width="20.140625" style="2" customWidth="1"/>
    <col min="4603" max="4605" width="22" style="2" customWidth="1"/>
    <col min="4606" max="4606" width="16.85546875" style="2" bestFit="1" customWidth="1"/>
    <col min="4607" max="4851" width="9.140625" style="2"/>
    <col min="4852" max="4852" width="47.140625" style="2" customWidth="1"/>
    <col min="4853" max="4853" width="27.140625" style="2" customWidth="1"/>
    <col min="4854" max="4854" width="22.140625" style="2" customWidth="1"/>
    <col min="4855" max="4855" width="19" style="2" customWidth="1"/>
    <col min="4856" max="4856" width="21.42578125" style="2" customWidth="1"/>
    <col min="4857" max="4857" width="20.7109375" style="2" customWidth="1"/>
    <col min="4858" max="4858" width="20.140625" style="2" customWidth="1"/>
    <col min="4859" max="4861" width="22" style="2" customWidth="1"/>
    <col min="4862" max="4862" width="16.85546875" style="2" bestFit="1" customWidth="1"/>
    <col min="4863" max="5107" width="9.140625" style="2"/>
    <col min="5108" max="5108" width="47.140625" style="2" customWidth="1"/>
    <col min="5109" max="5109" width="27.140625" style="2" customWidth="1"/>
    <col min="5110" max="5110" width="22.140625" style="2" customWidth="1"/>
    <col min="5111" max="5111" width="19" style="2" customWidth="1"/>
    <col min="5112" max="5112" width="21.42578125" style="2" customWidth="1"/>
    <col min="5113" max="5113" width="20.7109375" style="2" customWidth="1"/>
    <col min="5114" max="5114" width="20.140625" style="2" customWidth="1"/>
    <col min="5115" max="5117" width="22" style="2" customWidth="1"/>
    <col min="5118" max="5118" width="16.85546875" style="2" bestFit="1" customWidth="1"/>
    <col min="5119" max="5363" width="9.140625" style="2"/>
    <col min="5364" max="5364" width="47.140625" style="2" customWidth="1"/>
    <col min="5365" max="5365" width="27.140625" style="2" customWidth="1"/>
    <col min="5366" max="5366" width="22.140625" style="2" customWidth="1"/>
    <col min="5367" max="5367" width="19" style="2" customWidth="1"/>
    <col min="5368" max="5368" width="21.42578125" style="2" customWidth="1"/>
    <col min="5369" max="5369" width="20.7109375" style="2" customWidth="1"/>
    <col min="5370" max="5370" width="20.140625" style="2" customWidth="1"/>
    <col min="5371" max="5373" width="22" style="2" customWidth="1"/>
    <col min="5374" max="5374" width="16.85546875" style="2" bestFit="1" customWidth="1"/>
    <col min="5375" max="5619" width="9.140625" style="2"/>
    <col min="5620" max="5620" width="47.140625" style="2" customWidth="1"/>
    <col min="5621" max="5621" width="27.140625" style="2" customWidth="1"/>
    <col min="5622" max="5622" width="22.140625" style="2" customWidth="1"/>
    <col min="5623" max="5623" width="19" style="2" customWidth="1"/>
    <col min="5624" max="5624" width="21.42578125" style="2" customWidth="1"/>
    <col min="5625" max="5625" width="20.7109375" style="2" customWidth="1"/>
    <col min="5626" max="5626" width="20.140625" style="2" customWidth="1"/>
    <col min="5627" max="5629" width="22" style="2" customWidth="1"/>
    <col min="5630" max="5630" width="16.85546875" style="2" bestFit="1" customWidth="1"/>
    <col min="5631" max="5875" width="9.140625" style="2"/>
    <col min="5876" max="5876" width="47.140625" style="2" customWidth="1"/>
    <col min="5877" max="5877" width="27.140625" style="2" customWidth="1"/>
    <col min="5878" max="5878" width="22.140625" style="2" customWidth="1"/>
    <col min="5879" max="5879" width="19" style="2" customWidth="1"/>
    <col min="5880" max="5880" width="21.42578125" style="2" customWidth="1"/>
    <col min="5881" max="5881" width="20.7109375" style="2" customWidth="1"/>
    <col min="5882" max="5882" width="20.140625" style="2" customWidth="1"/>
    <col min="5883" max="5885" width="22" style="2" customWidth="1"/>
    <col min="5886" max="5886" width="16.85546875" style="2" bestFit="1" customWidth="1"/>
    <col min="5887" max="6131" width="9.140625" style="2"/>
    <col min="6132" max="6132" width="47.140625" style="2" customWidth="1"/>
    <col min="6133" max="6133" width="27.140625" style="2" customWidth="1"/>
    <col min="6134" max="6134" width="22.140625" style="2" customWidth="1"/>
    <col min="6135" max="6135" width="19" style="2" customWidth="1"/>
    <col min="6136" max="6136" width="21.42578125" style="2" customWidth="1"/>
    <col min="6137" max="6137" width="20.7109375" style="2" customWidth="1"/>
    <col min="6138" max="6138" width="20.140625" style="2" customWidth="1"/>
    <col min="6139" max="6141" width="22" style="2" customWidth="1"/>
    <col min="6142" max="6142" width="16.85546875" style="2" bestFit="1" customWidth="1"/>
    <col min="6143" max="6387" width="9.140625" style="2"/>
    <col min="6388" max="6388" width="47.140625" style="2" customWidth="1"/>
    <col min="6389" max="6389" width="27.140625" style="2" customWidth="1"/>
    <col min="6390" max="6390" width="22.140625" style="2" customWidth="1"/>
    <col min="6391" max="6391" width="19" style="2" customWidth="1"/>
    <col min="6392" max="6392" width="21.42578125" style="2" customWidth="1"/>
    <col min="6393" max="6393" width="20.7109375" style="2" customWidth="1"/>
    <col min="6394" max="6394" width="20.140625" style="2" customWidth="1"/>
    <col min="6395" max="6397" width="22" style="2" customWidth="1"/>
    <col min="6398" max="6398" width="16.85546875" style="2" bestFit="1" customWidth="1"/>
    <col min="6399" max="6643" width="9.140625" style="2"/>
    <col min="6644" max="6644" width="47.140625" style="2" customWidth="1"/>
    <col min="6645" max="6645" width="27.140625" style="2" customWidth="1"/>
    <col min="6646" max="6646" width="22.140625" style="2" customWidth="1"/>
    <col min="6647" max="6647" width="19" style="2" customWidth="1"/>
    <col min="6648" max="6648" width="21.42578125" style="2" customWidth="1"/>
    <col min="6649" max="6649" width="20.7109375" style="2" customWidth="1"/>
    <col min="6650" max="6650" width="20.140625" style="2" customWidth="1"/>
    <col min="6651" max="6653" width="22" style="2" customWidth="1"/>
    <col min="6654" max="6654" width="16.85546875" style="2" bestFit="1" customWidth="1"/>
    <col min="6655" max="6899" width="9.140625" style="2"/>
    <col min="6900" max="6900" width="47.140625" style="2" customWidth="1"/>
    <col min="6901" max="6901" width="27.140625" style="2" customWidth="1"/>
    <col min="6902" max="6902" width="22.140625" style="2" customWidth="1"/>
    <col min="6903" max="6903" width="19" style="2" customWidth="1"/>
    <col min="6904" max="6904" width="21.42578125" style="2" customWidth="1"/>
    <col min="6905" max="6905" width="20.7109375" style="2" customWidth="1"/>
    <col min="6906" max="6906" width="20.140625" style="2" customWidth="1"/>
    <col min="6907" max="6909" width="22" style="2" customWidth="1"/>
    <col min="6910" max="6910" width="16.85546875" style="2" bestFit="1" customWidth="1"/>
    <col min="6911" max="7155" width="9.140625" style="2"/>
    <col min="7156" max="7156" width="47.140625" style="2" customWidth="1"/>
    <col min="7157" max="7157" width="27.140625" style="2" customWidth="1"/>
    <col min="7158" max="7158" width="22.140625" style="2" customWidth="1"/>
    <col min="7159" max="7159" width="19" style="2" customWidth="1"/>
    <col min="7160" max="7160" width="21.42578125" style="2" customWidth="1"/>
    <col min="7161" max="7161" width="20.7109375" style="2" customWidth="1"/>
    <col min="7162" max="7162" width="20.140625" style="2" customWidth="1"/>
    <col min="7163" max="7165" width="22" style="2" customWidth="1"/>
    <col min="7166" max="7166" width="16.85546875" style="2" bestFit="1" customWidth="1"/>
    <col min="7167" max="7411" width="9.140625" style="2"/>
    <col min="7412" max="7412" width="47.140625" style="2" customWidth="1"/>
    <col min="7413" max="7413" width="27.140625" style="2" customWidth="1"/>
    <col min="7414" max="7414" width="22.140625" style="2" customWidth="1"/>
    <col min="7415" max="7415" width="19" style="2" customWidth="1"/>
    <col min="7416" max="7416" width="21.42578125" style="2" customWidth="1"/>
    <col min="7417" max="7417" width="20.7109375" style="2" customWidth="1"/>
    <col min="7418" max="7418" width="20.140625" style="2" customWidth="1"/>
    <col min="7419" max="7421" width="22" style="2" customWidth="1"/>
    <col min="7422" max="7422" width="16.85546875" style="2" bestFit="1" customWidth="1"/>
    <col min="7423" max="7667" width="9.140625" style="2"/>
    <col min="7668" max="7668" width="47.140625" style="2" customWidth="1"/>
    <col min="7669" max="7669" width="27.140625" style="2" customWidth="1"/>
    <col min="7670" max="7670" width="22.140625" style="2" customWidth="1"/>
    <col min="7671" max="7671" width="19" style="2" customWidth="1"/>
    <col min="7672" max="7672" width="21.42578125" style="2" customWidth="1"/>
    <col min="7673" max="7673" width="20.7109375" style="2" customWidth="1"/>
    <col min="7674" max="7674" width="20.140625" style="2" customWidth="1"/>
    <col min="7675" max="7677" width="22" style="2" customWidth="1"/>
    <col min="7678" max="7678" width="16.85546875" style="2" bestFit="1" customWidth="1"/>
    <col min="7679" max="7923" width="9.140625" style="2"/>
    <col min="7924" max="7924" width="47.140625" style="2" customWidth="1"/>
    <col min="7925" max="7925" width="27.140625" style="2" customWidth="1"/>
    <col min="7926" max="7926" width="22.140625" style="2" customWidth="1"/>
    <col min="7927" max="7927" width="19" style="2" customWidth="1"/>
    <col min="7928" max="7928" width="21.42578125" style="2" customWidth="1"/>
    <col min="7929" max="7929" width="20.7109375" style="2" customWidth="1"/>
    <col min="7930" max="7930" width="20.140625" style="2" customWidth="1"/>
    <col min="7931" max="7933" width="22" style="2" customWidth="1"/>
    <col min="7934" max="7934" width="16.85546875" style="2" bestFit="1" customWidth="1"/>
    <col min="7935" max="8179" width="9.140625" style="2"/>
    <col min="8180" max="8180" width="47.140625" style="2" customWidth="1"/>
    <col min="8181" max="8181" width="27.140625" style="2" customWidth="1"/>
    <col min="8182" max="8182" width="22.140625" style="2" customWidth="1"/>
    <col min="8183" max="8183" width="19" style="2" customWidth="1"/>
    <col min="8184" max="8184" width="21.42578125" style="2" customWidth="1"/>
    <col min="8185" max="8185" width="20.7109375" style="2" customWidth="1"/>
    <col min="8186" max="8186" width="20.140625" style="2" customWidth="1"/>
    <col min="8187" max="8189" width="22" style="2" customWidth="1"/>
    <col min="8190" max="8190" width="16.85546875" style="2" bestFit="1" customWidth="1"/>
    <col min="8191" max="8435" width="9.140625" style="2"/>
    <col min="8436" max="8436" width="47.140625" style="2" customWidth="1"/>
    <col min="8437" max="8437" width="27.140625" style="2" customWidth="1"/>
    <col min="8438" max="8438" width="22.140625" style="2" customWidth="1"/>
    <col min="8439" max="8439" width="19" style="2" customWidth="1"/>
    <col min="8440" max="8440" width="21.42578125" style="2" customWidth="1"/>
    <col min="8441" max="8441" width="20.7109375" style="2" customWidth="1"/>
    <col min="8442" max="8442" width="20.140625" style="2" customWidth="1"/>
    <col min="8443" max="8445" width="22" style="2" customWidth="1"/>
    <col min="8446" max="8446" width="16.85546875" style="2" bestFit="1" customWidth="1"/>
    <col min="8447" max="8691" width="9.140625" style="2"/>
    <col min="8692" max="8692" width="47.140625" style="2" customWidth="1"/>
    <col min="8693" max="8693" width="27.140625" style="2" customWidth="1"/>
    <col min="8694" max="8694" width="22.140625" style="2" customWidth="1"/>
    <col min="8695" max="8695" width="19" style="2" customWidth="1"/>
    <col min="8696" max="8696" width="21.42578125" style="2" customWidth="1"/>
    <col min="8697" max="8697" width="20.7109375" style="2" customWidth="1"/>
    <col min="8698" max="8698" width="20.140625" style="2" customWidth="1"/>
    <col min="8699" max="8701" width="22" style="2" customWidth="1"/>
    <col min="8702" max="8702" width="16.85546875" style="2" bestFit="1" customWidth="1"/>
    <col min="8703" max="8947" width="9.140625" style="2"/>
    <col min="8948" max="8948" width="47.140625" style="2" customWidth="1"/>
    <col min="8949" max="8949" width="27.140625" style="2" customWidth="1"/>
    <col min="8950" max="8950" width="22.140625" style="2" customWidth="1"/>
    <col min="8951" max="8951" width="19" style="2" customWidth="1"/>
    <col min="8952" max="8952" width="21.42578125" style="2" customWidth="1"/>
    <col min="8953" max="8953" width="20.7109375" style="2" customWidth="1"/>
    <col min="8954" max="8954" width="20.140625" style="2" customWidth="1"/>
    <col min="8955" max="8957" width="22" style="2" customWidth="1"/>
    <col min="8958" max="8958" width="16.85546875" style="2" bestFit="1" customWidth="1"/>
    <col min="8959" max="9203" width="9.140625" style="2"/>
    <col min="9204" max="9204" width="47.140625" style="2" customWidth="1"/>
    <col min="9205" max="9205" width="27.140625" style="2" customWidth="1"/>
    <col min="9206" max="9206" width="22.140625" style="2" customWidth="1"/>
    <col min="9207" max="9207" width="19" style="2" customWidth="1"/>
    <col min="9208" max="9208" width="21.42578125" style="2" customWidth="1"/>
    <col min="9209" max="9209" width="20.7109375" style="2" customWidth="1"/>
    <col min="9210" max="9210" width="20.140625" style="2" customWidth="1"/>
    <col min="9211" max="9213" width="22" style="2" customWidth="1"/>
    <col min="9214" max="9214" width="16.85546875" style="2" bestFit="1" customWidth="1"/>
    <col min="9215" max="9459" width="9.140625" style="2"/>
    <col min="9460" max="9460" width="47.140625" style="2" customWidth="1"/>
    <col min="9461" max="9461" width="27.140625" style="2" customWidth="1"/>
    <col min="9462" max="9462" width="22.140625" style="2" customWidth="1"/>
    <col min="9463" max="9463" width="19" style="2" customWidth="1"/>
    <col min="9464" max="9464" width="21.42578125" style="2" customWidth="1"/>
    <col min="9465" max="9465" width="20.7109375" style="2" customWidth="1"/>
    <col min="9466" max="9466" width="20.140625" style="2" customWidth="1"/>
    <col min="9467" max="9469" width="22" style="2" customWidth="1"/>
    <col min="9470" max="9470" width="16.85546875" style="2" bestFit="1" customWidth="1"/>
    <col min="9471" max="9715" width="9.140625" style="2"/>
    <col min="9716" max="9716" width="47.140625" style="2" customWidth="1"/>
    <col min="9717" max="9717" width="27.140625" style="2" customWidth="1"/>
    <col min="9718" max="9718" width="22.140625" style="2" customWidth="1"/>
    <col min="9719" max="9719" width="19" style="2" customWidth="1"/>
    <col min="9720" max="9720" width="21.42578125" style="2" customWidth="1"/>
    <col min="9721" max="9721" width="20.7109375" style="2" customWidth="1"/>
    <col min="9722" max="9722" width="20.140625" style="2" customWidth="1"/>
    <col min="9723" max="9725" width="22" style="2" customWidth="1"/>
    <col min="9726" max="9726" width="16.85546875" style="2" bestFit="1" customWidth="1"/>
    <col min="9727" max="9971" width="9.140625" style="2"/>
    <col min="9972" max="9972" width="47.140625" style="2" customWidth="1"/>
    <col min="9973" max="9973" width="27.140625" style="2" customWidth="1"/>
    <col min="9974" max="9974" width="22.140625" style="2" customWidth="1"/>
    <col min="9975" max="9975" width="19" style="2" customWidth="1"/>
    <col min="9976" max="9976" width="21.42578125" style="2" customWidth="1"/>
    <col min="9977" max="9977" width="20.7109375" style="2" customWidth="1"/>
    <col min="9978" max="9978" width="20.140625" style="2" customWidth="1"/>
    <col min="9979" max="9981" width="22" style="2" customWidth="1"/>
    <col min="9982" max="9982" width="16.85546875" style="2" bestFit="1" customWidth="1"/>
    <col min="9983" max="10227" width="9.140625" style="2"/>
    <col min="10228" max="10228" width="47.140625" style="2" customWidth="1"/>
    <col min="10229" max="10229" width="27.140625" style="2" customWidth="1"/>
    <col min="10230" max="10230" width="22.140625" style="2" customWidth="1"/>
    <col min="10231" max="10231" width="19" style="2" customWidth="1"/>
    <col min="10232" max="10232" width="21.42578125" style="2" customWidth="1"/>
    <col min="10233" max="10233" width="20.7109375" style="2" customWidth="1"/>
    <col min="10234" max="10234" width="20.140625" style="2" customWidth="1"/>
    <col min="10235" max="10237" width="22" style="2" customWidth="1"/>
    <col min="10238" max="10238" width="16.85546875" style="2" bestFit="1" customWidth="1"/>
    <col min="10239" max="10483" width="9.140625" style="2"/>
    <col min="10484" max="10484" width="47.140625" style="2" customWidth="1"/>
    <col min="10485" max="10485" width="27.140625" style="2" customWidth="1"/>
    <col min="10486" max="10486" width="22.140625" style="2" customWidth="1"/>
    <col min="10487" max="10487" width="19" style="2" customWidth="1"/>
    <col min="10488" max="10488" width="21.42578125" style="2" customWidth="1"/>
    <col min="10489" max="10489" width="20.7109375" style="2" customWidth="1"/>
    <col min="10490" max="10490" width="20.140625" style="2" customWidth="1"/>
    <col min="10491" max="10493" width="22" style="2" customWidth="1"/>
    <col min="10494" max="10494" width="16.85546875" style="2" bestFit="1" customWidth="1"/>
    <col min="10495" max="10739" width="9.140625" style="2"/>
    <col min="10740" max="10740" width="47.140625" style="2" customWidth="1"/>
    <col min="10741" max="10741" width="27.140625" style="2" customWidth="1"/>
    <col min="10742" max="10742" width="22.140625" style="2" customWidth="1"/>
    <col min="10743" max="10743" width="19" style="2" customWidth="1"/>
    <col min="10744" max="10744" width="21.42578125" style="2" customWidth="1"/>
    <col min="10745" max="10745" width="20.7109375" style="2" customWidth="1"/>
    <col min="10746" max="10746" width="20.140625" style="2" customWidth="1"/>
    <col min="10747" max="10749" width="22" style="2" customWidth="1"/>
    <col min="10750" max="10750" width="16.85546875" style="2" bestFit="1" customWidth="1"/>
    <col min="10751" max="10995" width="9.140625" style="2"/>
    <col min="10996" max="10996" width="47.140625" style="2" customWidth="1"/>
    <col min="10997" max="10997" width="27.140625" style="2" customWidth="1"/>
    <col min="10998" max="10998" width="22.140625" style="2" customWidth="1"/>
    <col min="10999" max="10999" width="19" style="2" customWidth="1"/>
    <col min="11000" max="11000" width="21.42578125" style="2" customWidth="1"/>
    <col min="11001" max="11001" width="20.7109375" style="2" customWidth="1"/>
    <col min="11002" max="11002" width="20.140625" style="2" customWidth="1"/>
    <col min="11003" max="11005" width="22" style="2" customWidth="1"/>
    <col min="11006" max="11006" width="16.85546875" style="2" bestFit="1" customWidth="1"/>
    <col min="11007" max="11251" width="9.140625" style="2"/>
    <col min="11252" max="11252" width="47.140625" style="2" customWidth="1"/>
    <col min="11253" max="11253" width="27.140625" style="2" customWidth="1"/>
    <col min="11254" max="11254" width="22.140625" style="2" customWidth="1"/>
    <col min="11255" max="11255" width="19" style="2" customWidth="1"/>
    <col min="11256" max="11256" width="21.42578125" style="2" customWidth="1"/>
    <col min="11257" max="11257" width="20.7109375" style="2" customWidth="1"/>
    <col min="11258" max="11258" width="20.140625" style="2" customWidth="1"/>
    <col min="11259" max="11261" width="22" style="2" customWidth="1"/>
    <col min="11262" max="11262" width="16.85546875" style="2" bestFit="1" customWidth="1"/>
    <col min="11263" max="11507" width="9.140625" style="2"/>
    <col min="11508" max="11508" width="47.140625" style="2" customWidth="1"/>
    <col min="11509" max="11509" width="27.140625" style="2" customWidth="1"/>
    <col min="11510" max="11510" width="22.140625" style="2" customWidth="1"/>
    <col min="11511" max="11511" width="19" style="2" customWidth="1"/>
    <col min="11512" max="11512" width="21.42578125" style="2" customWidth="1"/>
    <col min="11513" max="11513" width="20.7109375" style="2" customWidth="1"/>
    <col min="11514" max="11514" width="20.140625" style="2" customWidth="1"/>
    <col min="11515" max="11517" width="22" style="2" customWidth="1"/>
    <col min="11518" max="11518" width="16.85546875" style="2" bestFit="1" customWidth="1"/>
    <col min="11519" max="11763" width="9.140625" style="2"/>
    <col min="11764" max="11764" width="47.140625" style="2" customWidth="1"/>
    <col min="11765" max="11765" width="27.140625" style="2" customWidth="1"/>
    <col min="11766" max="11766" width="22.140625" style="2" customWidth="1"/>
    <col min="11767" max="11767" width="19" style="2" customWidth="1"/>
    <col min="11768" max="11768" width="21.42578125" style="2" customWidth="1"/>
    <col min="11769" max="11769" width="20.7109375" style="2" customWidth="1"/>
    <col min="11770" max="11770" width="20.140625" style="2" customWidth="1"/>
    <col min="11771" max="11773" width="22" style="2" customWidth="1"/>
    <col min="11774" max="11774" width="16.85546875" style="2" bestFit="1" customWidth="1"/>
    <col min="11775" max="12019" width="9.140625" style="2"/>
    <col min="12020" max="12020" width="47.140625" style="2" customWidth="1"/>
    <col min="12021" max="12021" width="27.140625" style="2" customWidth="1"/>
    <col min="12022" max="12022" width="22.140625" style="2" customWidth="1"/>
    <col min="12023" max="12023" width="19" style="2" customWidth="1"/>
    <col min="12024" max="12024" width="21.42578125" style="2" customWidth="1"/>
    <col min="12025" max="12025" width="20.7109375" style="2" customWidth="1"/>
    <col min="12026" max="12026" width="20.140625" style="2" customWidth="1"/>
    <col min="12027" max="12029" width="22" style="2" customWidth="1"/>
    <col min="12030" max="12030" width="16.85546875" style="2" bestFit="1" customWidth="1"/>
    <col min="12031" max="12275" width="9.140625" style="2"/>
    <col min="12276" max="12276" width="47.140625" style="2" customWidth="1"/>
    <col min="12277" max="12277" width="27.140625" style="2" customWidth="1"/>
    <col min="12278" max="12278" width="22.140625" style="2" customWidth="1"/>
    <col min="12279" max="12279" width="19" style="2" customWidth="1"/>
    <col min="12280" max="12280" width="21.42578125" style="2" customWidth="1"/>
    <col min="12281" max="12281" width="20.7109375" style="2" customWidth="1"/>
    <col min="12282" max="12282" width="20.140625" style="2" customWidth="1"/>
    <col min="12283" max="12285" width="22" style="2" customWidth="1"/>
    <col min="12286" max="12286" width="16.85546875" style="2" bestFit="1" customWidth="1"/>
    <col min="12287" max="12531" width="9.140625" style="2"/>
    <col min="12532" max="12532" width="47.140625" style="2" customWidth="1"/>
    <col min="12533" max="12533" width="27.140625" style="2" customWidth="1"/>
    <col min="12534" max="12534" width="22.140625" style="2" customWidth="1"/>
    <col min="12535" max="12535" width="19" style="2" customWidth="1"/>
    <col min="12536" max="12536" width="21.42578125" style="2" customWidth="1"/>
    <col min="12537" max="12537" width="20.7109375" style="2" customWidth="1"/>
    <col min="12538" max="12538" width="20.140625" style="2" customWidth="1"/>
    <col min="12539" max="12541" width="22" style="2" customWidth="1"/>
    <col min="12542" max="12542" width="16.85546875" style="2" bestFit="1" customWidth="1"/>
    <col min="12543" max="12787" width="9.140625" style="2"/>
    <col min="12788" max="12788" width="47.140625" style="2" customWidth="1"/>
    <col min="12789" max="12789" width="27.140625" style="2" customWidth="1"/>
    <col min="12790" max="12790" width="22.140625" style="2" customWidth="1"/>
    <col min="12791" max="12791" width="19" style="2" customWidth="1"/>
    <col min="12792" max="12792" width="21.42578125" style="2" customWidth="1"/>
    <col min="12793" max="12793" width="20.7109375" style="2" customWidth="1"/>
    <col min="12794" max="12794" width="20.140625" style="2" customWidth="1"/>
    <col min="12795" max="12797" width="22" style="2" customWidth="1"/>
    <col min="12798" max="12798" width="16.85546875" style="2" bestFit="1" customWidth="1"/>
    <col min="12799" max="13043" width="9.140625" style="2"/>
    <col min="13044" max="13044" width="47.140625" style="2" customWidth="1"/>
    <col min="13045" max="13045" width="27.140625" style="2" customWidth="1"/>
    <col min="13046" max="13046" width="22.140625" style="2" customWidth="1"/>
    <col min="13047" max="13047" width="19" style="2" customWidth="1"/>
    <col min="13048" max="13048" width="21.42578125" style="2" customWidth="1"/>
    <col min="13049" max="13049" width="20.7109375" style="2" customWidth="1"/>
    <col min="13050" max="13050" width="20.140625" style="2" customWidth="1"/>
    <col min="13051" max="13053" width="22" style="2" customWidth="1"/>
    <col min="13054" max="13054" width="16.85546875" style="2" bestFit="1" customWidth="1"/>
    <col min="13055" max="13299" width="9.140625" style="2"/>
    <col min="13300" max="13300" width="47.140625" style="2" customWidth="1"/>
    <col min="13301" max="13301" width="27.140625" style="2" customWidth="1"/>
    <col min="13302" max="13302" width="22.140625" style="2" customWidth="1"/>
    <col min="13303" max="13303" width="19" style="2" customWidth="1"/>
    <col min="13304" max="13304" width="21.42578125" style="2" customWidth="1"/>
    <col min="13305" max="13305" width="20.7109375" style="2" customWidth="1"/>
    <col min="13306" max="13306" width="20.140625" style="2" customWidth="1"/>
    <col min="13307" max="13309" width="22" style="2" customWidth="1"/>
    <col min="13310" max="13310" width="16.85546875" style="2" bestFit="1" customWidth="1"/>
    <col min="13311" max="13555" width="9.140625" style="2"/>
    <col min="13556" max="13556" width="47.140625" style="2" customWidth="1"/>
    <col min="13557" max="13557" width="27.140625" style="2" customWidth="1"/>
    <col min="13558" max="13558" width="22.140625" style="2" customWidth="1"/>
    <col min="13559" max="13559" width="19" style="2" customWidth="1"/>
    <col min="13560" max="13560" width="21.42578125" style="2" customWidth="1"/>
    <col min="13561" max="13561" width="20.7109375" style="2" customWidth="1"/>
    <col min="13562" max="13562" width="20.140625" style="2" customWidth="1"/>
    <col min="13563" max="13565" width="22" style="2" customWidth="1"/>
    <col min="13566" max="13566" width="16.85546875" style="2" bestFit="1" customWidth="1"/>
    <col min="13567" max="13811" width="9.140625" style="2"/>
    <col min="13812" max="13812" width="47.140625" style="2" customWidth="1"/>
    <col min="13813" max="13813" width="27.140625" style="2" customWidth="1"/>
    <col min="13814" max="13814" width="22.140625" style="2" customWidth="1"/>
    <col min="13815" max="13815" width="19" style="2" customWidth="1"/>
    <col min="13816" max="13816" width="21.42578125" style="2" customWidth="1"/>
    <col min="13817" max="13817" width="20.7109375" style="2" customWidth="1"/>
    <col min="13818" max="13818" width="20.140625" style="2" customWidth="1"/>
    <col min="13819" max="13821" width="22" style="2" customWidth="1"/>
    <col min="13822" max="13822" width="16.85546875" style="2" bestFit="1" customWidth="1"/>
    <col min="13823" max="14067" width="9.140625" style="2"/>
    <col min="14068" max="14068" width="47.140625" style="2" customWidth="1"/>
    <col min="14069" max="14069" width="27.140625" style="2" customWidth="1"/>
    <col min="14070" max="14070" width="22.140625" style="2" customWidth="1"/>
    <col min="14071" max="14071" width="19" style="2" customWidth="1"/>
    <col min="14072" max="14072" width="21.42578125" style="2" customWidth="1"/>
    <col min="14073" max="14073" width="20.7109375" style="2" customWidth="1"/>
    <col min="14074" max="14074" width="20.140625" style="2" customWidth="1"/>
    <col min="14075" max="14077" width="22" style="2" customWidth="1"/>
    <col min="14078" max="14078" width="16.85546875" style="2" bestFit="1" customWidth="1"/>
    <col min="14079" max="14323" width="9.140625" style="2"/>
    <col min="14324" max="14324" width="47.140625" style="2" customWidth="1"/>
    <col min="14325" max="14325" width="27.140625" style="2" customWidth="1"/>
    <col min="14326" max="14326" width="22.140625" style="2" customWidth="1"/>
    <col min="14327" max="14327" width="19" style="2" customWidth="1"/>
    <col min="14328" max="14328" width="21.42578125" style="2" customWidth="1"/>
    <col min="14329" max="14329" width="20.7109375" style="2" customWidth="1"/>
    <col min="14330" max="14330" width="20.140625" style="2" customWidth="1"/>
    <col min="14331" max="14333" width="22" style="2" customWidth="1"/>
    <col min="14334" max="14334" width="16.85546875" style="2" bestFit="1" customWidth="1"/>
    <col min="14335" max="14579" width="9.140625" style="2"/>
    <col min="14580" max="14580" width="47.140625" style="2" customWidth="1"/>
    <col min="14581" max="14581" width="27.140625" style="2" customWidth="1"/>
    <col min="14582" max="14582" width="22.140625" style="2" customWidth="1"/>
    <col min="14583" max="14583" width="19" style="2" customWidth="1"/>
    <col min="14584" max="14584" width="21.42578125" style="2" customWidth="1"/>
    <col min="14585" max="14585" width="20.7109375" style="2" customWidth="1"/>
    <col min="14586" max="14586" width="20.140625" style="2" customWidth="1"/>
    <col min="14587" max="14589" width="22" style="2" customWidth="1"/>
    <col min="14590" max="14590" width="16.85546875" style="2" bestFit="1" customWidth="1"/>
    <col min="14591" max="14835" width="9.140625" style="2"/>
    <col min="14836" max="14836" width="47.140625" style="2" customWidth="1"/>
    <col min="14837" max="14837" width="27.140625" style="2" customWidth="1"/>
    <col min="14838" max="14838" width="22.140625" style="2" customWidth="1"/>
    <col min="14839" max="14839" width="19" style="2" customWidth="1"/>
    <col min="14840" max="14840" width="21.42578125" style="2" customWidth="1"/>
    <col min="14841" max="14841" width="20.7109375" style="2" customWidth="1"/>
    <col min="14842" max="14842" width="20.140625" style="2" customWidth="1"/>
    <col min="14843" max="14845" width="22" style="2" customWidth="1"/>
    <col min="14846" max="14846" width="16.85546875" style="2" bestFit="1" customWidth="1"/>
    <col min="14847" max="15091" width="9.140625" style="2"/>
    <col min="15092" max="15092" width="47.140625" style="2" customWidth="1"/>
    <col min="15093" max="15093" width="27.140625" style="2" customWidth="1"/>
    <col min="15094" max="15094" width="22.140625" style="2" customWidth="1"/>
    <col min="15095" max="15095" width="19" style="2" customWidth="1"/>
    <col min="15096" max="15096" width="21.42578125" style="2" customWidth="1"/>
    <col min="15097" max="15097" width="20.7109375" style="2" customWidth="1"/>
    <col min="15098" max="15098" width="20.140625" style="2" customWidth="1"/>
    <col min="15099" max="15101" width="22" style="2" customWidth="1"/>
    <col min="15102" max="15102" width="16.85546875" style="2" bestFit="1" customWidth="1"/>
    <col min="15103" max="15347" width="9.140625" style="2"/>
    <col min="15348" max="15348" width="47.140625" style="2" customWidth="1"/>
    <col min="15349" max="15349" width="27.140625" style="2" customWidth="1"/>
    <col min="15350" max="15350" width="22.140625" style="2" customWidth="1"/>
    <col min="15351" max="15351" width="19" style="2" customWidth="1"/>
    <col min="15352" max="15352" width="21.42578125" style="2" customWidth="1"/>
    <col min="15353" max="15353" width="20.7109375" style="2" customWidth="1"/>
    <col min="15354" max="15354" width="20.140625" style="2" customWidth="1"/>
    <col min="15355" max="15357" width="22" style="2" customWidth="1"/>
    <col min="15358" max="15358" width="16.85546875" style="2" bestFit="1" customWidth="1"/>
    <col min="15359" max="15603" width="9.140625" style="2"/>
    <col min="15604" max="15604" width="47.140625" style="2" customWidth="1"/>
    <col min="15605" max="15605" width="27.140625" style="2" customWidth="1"/>
    <col min="15606" max="15606" width="22.140625" style="2" customWidth="1"/>
    <col min="15607" max="15607" width="19" style="2" customWidth="1"/>
    <col min="15608" max="15608" width="21.42578125" style="2" customWidth="1"/>
    <col min="15609" max="15609" width="20.7109375" style="2" customWidth="1"/>
    <col min="15610" max="15610" width="20.140625" style="2" customWidth="1"/>
    <col min="15611" max="15613" width="22" style="2" customWidth="1"/>
    <col min="15614" max="15614" width="16.85546875" style="2" bestFit="1" customWidth="1"/>
    <col min="15615" max="15859" width="9.140625" style="2"/>
    <col min="15860" max="15860" width="47.140625" style="2" customWidth="1"/>
    <col min="15861" max="15861" width="27.140625" style="2" customWidth="1"/>
    <col min="15862" max="15862" width="22.140625" style="2" customWidth="1"/>
    <col min="15863" max="15863" width="19" style="2" customWidth="1"/>
    <col min="15864" max="15864" width="21.42578125" style="2" customWidth="1"/>
    <col min="15865" max="15865" width="20.7109375" style="2" customWidth="1"/>
    <col min="15866" max="15866" width="20.140625" style="2" customWidth="1"/>
    <col min="15867" max="15869" width="22" style="2" customWidth="1"/>
    <col min="15870" max="15870" width="16.85546875" style="2" bestFit="1" customWidth="1"/>
    <col min="15871" max="16115" width="9.140625" style="2"/>
    <col min="16116" max="16116" width="47.140625" style="2" customWidth="1"/>
    <col min="16117" max="16117" width="27.140625" style="2" customWidth="1"/>
    <col min="16118" max="16118" width="22.140625" style="2" customWidth="1"/>
    <col min="16119" max="16119" width="19" style="2" customWidth="1"/>
    <col min="16120" max="16120" width="21.42578125" style="2" customWidth="1"/>
    <col min="16121" max="16121" width="20.7109375" style="2" customWidth="1"/>
    <col min="16122" max="16122" width="20.140625" style="2" customWidth="1"/>
    <col min="16123" max="16125" width="22" style="2" customWidth="1"/>
    <col min="16126" max="16126" width="16.85546875" style="2" bestFit="1" customWidth="1"/>
    <col min="16127" max="16384" width="9.140625" style="2"/>
  </cols>
  <sheetData>
    <row r="1" spans="1:9" ht="16.5">
      <c r="D1" s="47" t="s">
        <v>68</v>
      </c>
      <c r="E1" s="48"/>
      <c r="F1" s="48"/>
    </row>
    <row r="2" spans="1:9" ht="16.5">
      <c r="D2" s="47" t="s">
        <v>65</v>
      </c>
      <c r="E2" s="48"/>
      <c r="F2" s="48"/>
    </row>
    <row r="3" spans="1:9" ht="16.5">
      <c r="D3" s="47" t="s">
        <v>66</v>
      </c>
      <c r="E3" s="48"/>
      <c r="F3" s="48"/>
    </row>
    <row r="4" spans="1:9" ht="16.5">
      <c r="D4" s="47" t="s">
        <v>67</v>
      </c>
      <c r="E4" s="48"/>
      <c r="F4" s="48"/>
    </row>
    <row r="5" spans="1:9" ht="18.75" customHeight="1">
      <c r="D5" s="47" t="s">
        <v>70</v>
      </c>
      <c r="E5" s="48"/>
      <c r="F5" s="48"/>
      <c r="G5" s="48"/>
    </row>
    <row r="6" spans="1:9" ht="15.75" customHeight="1">
      <c r="D6" s="48"/>
      <c r="E6" s="48"/>
      <c r="F6" s="48"/>
      <c r="G6" s="48"/>
    </row>
    <row r="7" spans="1:9" ht="15.75" customHeight="1">
      <c r="D7" s="48"/>
      <c r="E7" s="48"/>
      <c r="F7" s="48"/>
      <c r="G7" s="48"/>
    </row>
    <row r="8" spans="1:9" ht="15.75" customHeight="1">
      <c r="A8" s="45" t="s">
        <v>21</v>
      </c>
      <c r="B8" s="45"/>
      <c r="C8" s="45"/>
      <c r="D8" s="45"/>
      <c r="E8" s="45"/>
    </row>
    <row r="9" spans="1:9">
      <c r="D9" s="46"/>
      <c r="E9" s="46"/>
    </row>
    <row r="10" spans="1:9" s="6" customFormat="1" ht="30.75" customHeight="1">
      <c r="A10" s="34" t="s">
        <v>1</v>
      </c>
      <c r="B10" s="36" t="s">
        <v>22</v>
      </c>
      <c r="C10" s="34" t="s">
        <v>2</v>
      </c>
      <c r="D10" s="34" t="s">
        <v>3</v>
      </c>
      <c r="E10" s="34" t="s">
        <v>4</v>
      </c>
      <c r="F10" s="34" t="s">
        <v>41</v>
      </c>
    </row>
    <row r="11" spans="1:9" s="6" customFormat="1" ht="23.25" customHeight="1">
      <c r="A11" s="43" t="s">
        <v>23</v>
      </c>
      <c r="B11" s="43"/>
      <c r="C11" s="43"/>
      <c r="D11" s="43"/>
      <c r="E11" s="43"/>
      <c r="F11" s="34"/>
    </row>
    <row r="12" spans="1:9" s="6" customFormat="1" ht="18" customHeight="1">
      <c r="A12" s="43" t="s">
        <v>5</v>
      </c>
      <c r="B12" s="43"/>
      <c r="C12" s="43"/>
      <c r="D12" s="43"/>
      <c r="E12" s="43"/>
      <c r="F12" s="34"/>
    </row>
    <row r="13" spans="1:9" s="6" customFormat="1" ht="18.75" customHeight="1">
      <c r="A13" s="42" t="s">
        <v>6</v>
      </c>
      <c r="B13" s="44" t="s">
        <v>24</v>
      </c>
      <c r="C13" s="34" t="s">
        <v>7</v>
      </c>
      <c r="D13" s="30">
        <f>D14+D15+D16</f>
        <v>2374550.4</v>
      </c>
      <c r="E13" s="30">
        <f t="shared" ref="E13:F13" si="0">E14+E15+E16</f>
        <v>2392111.2000000002</v>
      </c>
      <c r="F13" s="30">
        <f t="shared" si="0"/>
        <v>2393214.2000000002</v>
      </c>
    </row>
    <row r="14" spans="1:9" ht="21.75" customHeight="1">
      <c r="A14" s="42"/>
      <c r="B14" s="44"/>
      <c r="C14" s="34" t="s">
        <v>8</v>
      </c>
      <c r="D14" s="25">
        <v>751655.5</v>
      </c>
      <c r="E14" s="7">
        <v>768155.5</v>
      </c>
      <c r="F14" s="30">
        <f t="shared" ref="F14:F16" si="1">E14</f>
        <v>768155.5</v>
      </c>
      <c r="I14" s="31"/>
    </row>
    <row r="15" spans="1:9">
      <c r="A15" s="42"/>
      <c r="B15" s="44"/>
      <c r="C15" s="34" t="s">
        <v>9</v>
      </c>
      <c r="D15" s="25">
        <v>1557847.8</v>
      </c>
      <c r="E15" s="25">
        <f>1558908.6</f>
        <v>1558908.6</v>
      </c>
      <c r="F15" s="30">
        <f>1560011.6</f>
        <v>1560011.6</v>
      </c>
    </row>
    <row r="16" spans="1:9" ht="31.5">
      <c r="A16" s="35"/>
      <c r="B16" s="44"/>
      <c r="C16" s="34" t="s">
        <v>10</v>
      </c>
      <c r="D16" s="25">
        <v>65047.1</v>
      </c>
      <c r="E16" s="7">
        <v>65047.1</v>
      </c>
      <c r="F16" s="30">
        <f t="shared" si="1"/>
        <v>65047.1</v>
      </c>
    </row>
    <row r="17" spans="1:6" ht="47.25">
      <c r="A17" s="35" t="s">
        <v>39</v>
      </c>
      <c r="B17" s="44"/>
      <c r="C17" s="34" t="str">
        <f>C14</f>
        <v>местный бюджет</v>
      </c>
      <c r="D17" s="25">
        <v>0</v>
      </c>
      <c r="E17" s="7">
        <v>16500</v>
      </c>
      <c r="F17" s="7">
        <v>16500</v>
      </c>
    </row>
    <row r="18" spans="1:6">
      <c r="A18" s="11" t="s">
        <v>11</v>
      </c>
      <c r="B18" s="44"/>
      <c r="C18" s="34"/>
      <c r="D18" s="5"/>
      <c r="E18" s="5"/>
      <c r="F18" s="5"/>
    </row>
    <row r="19" spans="1:6" ht="117" customHeight="1">
      <c r="A19" s="35" t="s">
        <v>59</v>
      </c>
      <c r="B19" s="44"/>
      <c r="C19" s="34" t="s">
        <v>10</v>
      </c>
      <c r="D19" s="5">
        <v>65047.1</v>
      </c>
      <c r="E19" s="5">
        <v>65047.1</v>
      </c>
      <c r="F19" s="5">
        <f>E19</f>
        <v>65047.1</v>
      </c>
    </row>
    <row r="20" spans="1:6" ht="105.75" customHeight="1">
      <c r="A20" s="35" t="s">
        <v>62</v>
      </c>
      <c r="B20" s="44"/>
      <c r="C20" s="34"/>
      <c r="D20" s="5">
        <v>7195.6</v>
      </c>
      <c r="E20" s="5">
        <f>E16-E19</f>
        <v>0</v>
      </c>
      <c r="F20" s="5">
        <f>F16-F19</f>
        <v>0</v>
      </c>
    </row>
    <row r="21" spans="1:6" ht="23.25" customHeight="1">
      <c r="A21" s="43" t="s">
        <v>12</v>
      </c>
      <c r="B21" s="44"/>
      <c r="C21" s="34" t="s">
        <v>7</v>
      </c>
      <c r="D21" s="7">
        <f>D22+D23</f>
        <v>30643.1</v>
      </c>
      <c r="E21" s="7">
        <f t="shared" ref="E21:F21" si="2">E22+E23</f>
        <v>55288.3</v>
      </c>
      <c r="F21" s="7">
        <f t="shared" si="2"/>
        <v>55455.100000000006</v>
      </c>
    </row>
    <row r="22" spans="1:6" ht="23.25" customHeight="1">
      <c r="A22" s="43"/>
      <c r="B22" s="44"/>
      <c r="C22" s="34" t="s">
        <v>8</v>
      </c>
      <c r="D22" s="13">
        <v>27302.3</v>
      </c>
      <c r="E22" s="7">
        <v>34552.300000000003</v>
      </c>
      <c r="F22" s="7">
        <v>34552.300000000003</v>
      </c>
    </row>
    <row r="23" spans="1:6" ht="25.5" customHeight="1">
      <c r="A23" s="43"/>
      <c r="B23" s="44"/>
      <c r="C23" s="34" t="s">
        <v>9</v>
      </c>
      <c r="D23" s="13">
        <v>3340.8</v>
      </c>
      <c r="E23" s="13">
        <v>20736</v>
      </c>
      <c r="F23" s="13">
        <v>20902.8</v>
      </c>
    </row>
    <row r="24" spans="1:6" ht="25.5" customHeight="1">
      <c r="A24" s="43"/>
      <c r="B24" s="44"/>
      <c r="C24" s="34" t="s">
        <v>10</v>
      </c>
      <c r="D24" s="10">
        <v>0</v>
      </c>
      <c r="E24" s="5">
        <v>0</v>
      </c>
      <c r="F24" s="5">
        <v>0</v>
      </c>
    </row>
    <row r="25" spans="1:6" ht="17.25" customHeight="1">
      <c r="A25" s="11" t="s">
        <v>11</v>
      </c>
      <c r="B25" s="44"/>
      <c r="C25" s="34"/>
      <c r="D25" s="5">
        <v>0</v>
      </c>
      <c r="E25" s="5">
        <v>0</v>
      </c>
      <c r="F25" s="5">
        <v>0</v>
      </c>
    </row>
    <row r="26" spans="1:6" ht="60" customHeight="1">
      <c r="A26" s="42" t="s">
        <v>46</v>
      </c>
      <c r="B26" s="44"/>
      <c r="C26" s="34" t="s">
        <v>8</v>
      </c>
      <c r="D26" s="7">
        <v>112</v>
      </c>
      <c r="E26" s="7">
        <v>112</v>
      </c>
      <c r="F26" s="7">
        <v>112</v>
      </c>
    </row>
    <row r="27" spans="1:6" ht="85.5" customHeight="1">
      <c r="A27" s="42"/>
      <c r="B27" s="44"/>
      <c r="C27" s="34" t="s">
        <v>9</v>
      </c>
      <c r="D27" s="7">
        <v>1732.8</v>
      </c>
      <c r="E27" s="7">
        <v>1732.8</v>
      </c>
      <c r="F27" s="7">
        <v>1732.8</v>
      </c>
    </row>
    <row r="28" spans="1:6" ht="46.5" customHeight="1">
      <c r="A28" s="42" t="s">
        <v>47</v>
      </c>
      <c r="B28" s="44"/>
      <c r="C28" s="34" t="s">
        <v>8</v>
      </c>
      <c r="D28" s="7">
        <v>110</v>
      </c>
      <c r="E28" s="7">
        <v>110</v>
      </c>
      <c r="F28" s="7">
        <v>110</v>
      </c>
    </row>
    <row r="29" spans="1:6" ht="67.5" customHeight="1">
      <c r="A29" s="42"/>
      <c r="B29" s="44"/>
      <c r="C29" s="34" t="s">
        <v>9</v>
      </c>
      <c r="D29" s="7">
        <v>910.4</v>
      </c>
      <c r="E29" s="7">
        <v>910.4</v>
      </c>
      <c r="F29" s="7">
        <v>910.4</v>
      </c>
    </row>
    <row r="30" spans="1:6" ht="59.25" customHeight="1">
      <c r="A30" s="42" t="s">
        <v>48</v>
      </c>
      <c r="B30" s="44"/>
      <c r="C30" s="34" t="s">
        <v>8</v>
      </c>
      <c r="D30" s="7">
        <v>0</v>
      </c>
      <c r="E30" s="7">
        <v>3000</v>
      </c>
      <c r="F30" s="7">
        <v>3000</v>
      </c>
    </row>
    <row r="31" spans="1:6" ht="56.25" customHeight="1">
      <c r="A31" s="42"/>
      <c r="B31" s="44"/>
      <c r="C31" s="34" t="s">
        <v>9</v>
      </c>
      <c r="D31" s="7">
        <v>0</v>
      </c>
      <c r="E31" s="7">
        <v>17271.900000000001</v>
      </c>
      <c r="F31" s="7">
        <v>17362.599999999999</v>
      </c>
    </row>
    <row r="32" spans="1:6" ht="54" customHeight="1">
      <c r="A32" s="42" t="s">
        <v>49</v>
      </c>
      <c r="B32" s="44"/>
      <c r="C32" s="34" t="s">
        <v>8</v>
      </c>
      <c r="D32" s="7">
        <v>37</v>
      </c>
      <c r="E32" s="7">
        <v>37</v>
      </c>
      <c r="F32" s="7">
        <v>37</v>
      </c>
    </row>
    <row r="33" spans="1:6" ht="53.25" customHeight="1">
      <c r="A33" s="42"/>
      <c r="B33" s="44"/>
      <c r="C33" s="34" t="s">
        <v>9</v>
      </c>
      <c r="D33" s="7">
        <v>697</v>
      </c>
      <c r="E33" s="7">
        <v>697</v>
      </c>
      <c r="F33" s="7">
        <v>697</v>
      </c>
    </row>
    <row r="34" spans="1:6" ht="23.25" customHeight="1">
      <c r="A34" s="42" t="s">
        <v>13</v>
      </c>
      <c r="B34" s="44"/>
      <c r="C34" s="34" t="s">
        <v>7</v>
      </c>
      <c r="D34" s="37">
        <f>D35+D36+D37</f>
        <v>163117.40000000002</v>
      </c>
      <c r="E34" s="37">
        <f t="shared" ref="E34:F34" si="3">E35+E36+E37</f>
        <v>163117.40000000002</v>
      </c>
      <c r="F34" s="37">
        <f t="shared" si="3"/>
        <v>158892</v>
      </c>
    </row>
    <row r="35" spans="1:6" ht="22.5" customHeight="1">
      <c r="A35" s="42"/>
      <c r="B35" s="44"/>
      <c r="C35" s="34" t="s">
        <v>8</v>
      </c>
      <c r="D35" s="5">
        <v>28919.1</v>
      </c>
      <c r="E35" s="5">
        <v>28919.1</v>
      </c>
      <c r="F35" s="5">
        <v>28919.1</v>
      </c>
    </row>
    <row r="36" spans="1:6" ht="25.5" customHeight="1">
      <c r="A36" s="42"/>
      <c r="B36" s="44"/>
      <c r="C36" s="34" t="s">
        <v>9</v>
      </c>
      <c r="D36" s="13">
        <v>65578.5</v>
      </c>
      <c r="E36" s="13">
        <v>65578.5</v>
      </c>
      <c r="F36" s="13">
        <v>65678.5</v>
      </c>
    </row>
    <row r="37" spans="1:6" ht="25.5" customHeight="1">
      <c r="A37" s="35"/>
      <c r="B37" s="44"/>
      <c r="C37" s="34" t="s">
        <v>10</v>
      </c>
      <c r="D37" s="13">
        <v>68619.8</v>
      </c>
      <c r="E37" s="13">
        <v>68619.8</v>
      </c>
      <c r="F37" s="13">
        <v>64294.400000000001</v>
      </c>
    </row>
    <row r="38" spans="1:6" ht="18" customHeight="1">
      <c r="A38" s="35" t="s">
        <v>11</v>
      </c>
      <c r="B38" s="44"/>
      <c r="C38" s="34"/>
      <c r="D38" s="7"/>
      <c r="E38" s="7"/>
      <c r="F38" s="7">
        <v>0</v>
      </c>
    </row>
    <row r="39" spans="1:6" ht="38.25" customHeight="1">
      <c r="A39" s="42" t="s">
        <v>50</v>
      </c>
      <c r="B39" s="44"/>
      <c r="C39" s="34" t="s">
        <v>8</v>
      </c>
      <c r="D39" s="5">
        <v>2043.5</v>
      </c>
      <c r="E39" s="5">
        <v>2043.5</v>
      </c>
      <c r="F39" s="5">
        <v>2043.5</v>
      </c>
    </row>
    <row r="40" spans="1:6" ht="43.5" customHeight="1">
      <c r="A40" s="42"/>
      <c r="B40" s="44"/>
      <c r="C40" s="34" t="s">
        <v>9</v>
      </c>
      <c r="D40" s="5">
        <v>4508.3</v>
      </c>
      <c r="E40" s="5">
        <v>4508.3</v>
      </c>
      <c r="F40" s="5">
        <v>4508.3</v>
      </c>
    </row>
    <row r="41" spans="1:6" ht="38.25" customHeight="1">
      <c r="A41" s="42" t="s">
        <v>51</v>
      </c>
      <c r="B41" s="44"/>
      <c r="C41" s="34" t="s">
        <v>8</v>
      </c>
      <c r="D41" s="5">
        <v>50</v>
      </c>
      <c r="E41" s="5">
        <v>50</v>
      </c>
      <c r="F41" s="5">
        <v>50</v>
      </c>
    </row>
    <row r="42" spans="1:6" ht="37.5" customHeight="1">
      <c r="A42" s="42"/>
      <c r="B42" s="44"/>
      <c r="C42" s="34" t="s">
        <v>9</v>
      </c>
      <c r="D42" s="5">
        <v>10680.1</v>
      </c>
      <c r="E42" s="5">
        <v>10680.1</v>
      </c>
      <c r="F42" s="5">
        <v>10680.1</v>
      </c>
    </row>
    <row r="43" spans="1:6" ht="27.75" customHeight="1">
      <c r="A43" s="42" t="s">
        <v>52</v>
      </c>
      <c r="B43" s="44"/>
      <c r="C43" s="34" t="s">
        <v>8</v>
      </c>
      <c r="D43" s="5">
        <v>4587.5</v>
      </c>
      <c r="E43" s="5">
        <v>4587.5</v>
      </c>
      <c r="F43" s="5">
        <v>4587.5</v>
      </c>
    </row>
    <row r="44" spans="1:6" ht="28.5" customHeight="1">
      <c r="A44" s="42"/>
      <c r="B44" s="44"/>
      <c r="C44" s="34" t="s">
        <v>9</v>
      </c>
      <c r="D44" s="5">
        <v>41648.9</v>
      </c>
      <c r="E44" s="5">
        <v>41648.9</v>
      </c>
      <c r="F44" s="5">
        <v>41648.9</v>
      </c>
    </row>
    <row r="45" spans="1:6" ht="49.5" customHeight="1">
      <c r="A45" s="35" t="s">
        <v>53</v>
      </c>
      <c r="B45" s="44"/>
      <c r="C45" s="34" t="s">
        <v>8</v>
      </c>
      <c r="D45" s="5">
        <v>4148.3</v>
      </c>
      <c r="E45" s="5">
        <v>4148.3</v>
      </c>
      <c r="F45" s="5">
        <v>4148.3</v>
      </c>
    </row>
    <row r="46" spans="1:6">
      <c r="A46" s="42" t="s">
        <v>54</v>
      </c>
      <c r="B46" s="44"/>
      <c r="C46" s="34" t="s">
        <v>8</v>
      </c>
      <c r="D46" s="5">
        <v>100</v>
      </c>
      <c r="E46" s="5">
        <v>100</v>
      </c>
      <c r="F46" s="5">
        <v>100</v>
      </c>
    </row>
    <row r="47" spans="1:6">
      <c r="A47" s="42"/>
      <c r="B47" s="44"/>
      <c r="C47" s="34" t="s">
        <v>9</v>
      </c>
      <c r="D47" s="5">
        <v>19421.3</v>
      </c>
      <c r="E47" s="5">
        <v>19421.3</v>
      </c>
      <c r="F47" s="5">
        <v>19421.3</v>
      </c>
    </row>
    <row r="48" spans="1:6" ht="31.5">
      <c r="A48" s="42"/>
      <c r="B48" s="44"/>
      <c r="C48" s="34" t="s">
        <v>10</v>
      </c>
      <c r="D48" s="5">
        <v>68619.8</v>
      </c>
      <c r="E48" s="5">
        <v>68619.8</v>
      </c>
      <c r="F48" s="5">
        <v>64294.400000000001</v>
      </c>
    </row>
    <row r="49" spans="1:6">
      <c r="A49" s="35"/>
      <c r="B49" s="44"/>
      <c r="C49" s="34"/>
      <c r="D49" s="5"/>
      <c r="E49" s="5"/>
      <c r="F49" s="5"/>
    </row>
    <row r="50" spans="1:6">
      <c r="A50" s="35"/>
      <c r="B50" s="44"/>
      <c r="C50" s="34"/>
      <c r="D50" s="5"/>
      <c r="E50" s="5"/>
      <c r="F50" s="5"/>
    </row>
    <row r="51" spans="1:6" ht="38.25" customHeight="1">
      <c r="A51" s="16" t="s">
        <v>14</v>
      </c>
      <c r="B51" s="44"/>
      <c r="C51" s="34" t="s">
        <v>8</v>
      </c>
      <c r="D51" s="5">
        <v>4891.2</v>
      </c>
      <c r="E51" s="5">
        <v>4891.2</v>
      </c>
      <c r="F51" s="5">
        <v>4891.2</v>
      </c>
    </row>
    <row r="52" spans="1:6" ht="19.5" customHeight="1">
      <c r="A52" s="42" t="s">
        <v>15</v>
      </c>
      <c r="B52" s="44"/>
      <c r="C52" s="34" t="s">
        <v>7</v>
      </c>
      <c r="D52" s="5">
        <f>D53</f>
        <v>32570.7</v>
      </c>
      <c r="E52" s="5">
        <f t="shared" ref="E52:F52" si="4">E53</f>
        <v>32570.7</v>
      </c>
      <c r="F52" s="5">
        <f t="shared" si="4"/>
        <v>32570.7</v>
      </c>
    </row>
    <row r="53" spans="1:6" ht="21" customHeight="1">
      <c r="A53" s="42"/>
      <c r="B53" s="44"/>
      <c r="C53" s="34" t="s">
        <v>8</v>
      </c>
      <c r="D53" s="5">
        <v>32570.7</v>
      </c>
      <c r="E53" s="5">
        <v>32570.7</v>
      </c>
      <c r="F53" s="5">
        <v>32570.7</v>
      </c>
    </row>
    <row r="54" spans="1:6" ht="24.75" customHeight="1">
      <c r="A54" s="42"/>
      <c r="B54" s="44"/>
      <c r="C54" s="34" t="s">
        <v>9</v>
      </c>
      <c r="D54" s="5">
        <v>0</v>
      </c>
      <c r="E54" s="5">
        <v>0</v>
      </c>
      <c r="F54" s="5">
        <v>0</v>
      </c>
    </row>
    <row r="55" spans="1:6" ht="24" customHeight="1">
      <c r="A55" s="42" t="s">
        <v>16</v>
      </c>
      <c r="B55" s="44"/>
      <c r="C55" s="34" t="s">
        <v>7</v>
      </c>
      <c r="D55" s="5">
        <f>D56+D57</f>
        <v>48487.4</v>
      </c>
      <c r="E55" s="5">
        <f t="shared" ref="E55:F55" si="5">E56+E57</f>
        <v>48487.4</v>
      </c>
      <c r="F55" s="5">
        <f t="shared" si="5"/>
        <v>48487.4</v>
      </c>
    </row>
    <row r="56" spans="1:6" ht="21.75" customHeight="1">
      <c r="A56" s="42"/>
      <c r="B56" s="44"/>
      <c r="C56" s="34" t="s">
        <v>8</v>
      </c>
      <c r="D56" s="5">
        <f>D60</f>
        <v>503</v>
      </c>
      <c r="E56" s="5">
        <f t="shared" ref="E56:F56" si="6">E60</f>
        <v>503</v>
      </c>
      <c r="F56" s="5">
        <f t="shared" si="6"/>
        <v>503</v>
      </c>
    </row>
    <row r="57" spans="1:6" ht="22.5" customHeight="1">
      <c r="A57" s="42"/>
      <c r="B57" s="44"/>
      <c r="C57" s="34" t="s">
        <v>9</v>
      </c>
      <c r="D57" s="5">
        <f>D59+D61+D63+D62</f>
        <v>47984.4</v>
      </c>
      <c r="E57" s="5">
        <f t="shared" ref="E57:F57" si="7">E59+E61+E63+E62</f>
        <v>47984.4</v>
      </c>
      <c r="F57" s="5">
        <f t="shared" si="7"/>
        <v>47984.4</v>
      </c>
    </row>
    <row r="58" spans="1:6" ht="18.75" customHeight="1">
      <c r="A58" s="35" t="s">
        <v>11</v>
      </c>
      <c r="B58" s="44"/>
      <c r="C58" s="34"/>
      <c r="D58" s="5">
        <v>0</v>
      </c>
      <c r="E58" s="5">
        <v>0</v>
      </c>
      <c r="F58" s="5">
        <v>0</v>
      </c>
    </row>
    <row r="59" spans="1:6" ht="82.5" customHeight="1">
      <c r="A59" s="35" t="s">
        <v>17</v>
      </c>
      <c r="B59" s="44"/>
      <c r="C59" s="34" t="s">
        <v>9</v>
      </c>
      <c r="D59" s="5">
        <v>21977.8</v>
      </c>
      <c r="E59" s="5">
        <v>21977.8</v>
      </c>
      <c r="F59" s="5">
        <v>21977.8</v>
      </c>
    </row>
    <row r="60" spans="1:6" ht="60.75" customHeight="1">
      <c r="A60" s="42" t="s">
        <v>18</v>
      </c>
      <c r="B60" s="44"/>
      <c r="C60" s="34" t="s">
        <v>8</v>
      </c>
      <c r="D60" s="5">
        <v>503</v>
      </c>
      <c r="E60" s="5">
        <v>503</v>
      </c>
      <c r="F60" s="5">
        <v>503</v>
      </c>
    </row>
    <row r="61" spans="1:6" ht="72" customHeight="1">
      <c r="A61" s="42"/>
      <c r="B61" s="44"/>
      <c r="C61" s="34" t="s">
        <v>9</v>
      </c>
      <c r="D61" s="5">
        <v>1522.8</v>
      </c>
      <c r="E61" s="5">
        <v>1522.8</v>
      </c>
      <c r="F61" s="5">
        <v>1522.8</v>
      </c>
    </row>
    <row r="62" spans="1:6" ht="151.5" customHeight="1">
      <c r="A62" s="35" t="s">
        <v>55</v>
      </c>
      <c r="B62" s="44"/>
      <c r="C62" s="34" t="s">
        <v>9</v>
      </c>
      <c r="D62" s="5">
        <v>2739.4</v>
      </c>
      <c r="E62" s="5">
        <f>D62</f>
        <v>2739.4</v>
      </c>
      <c r="F62" s="5">
        <f>E62</f>
        <v>2739.4</v>
      </c>
    </row>
    <row r="63" spans="1:6" ht="69.75" customHeight="1">
      <c r="A63" s="35" t="s">
        <v>19</v>
      </c>
      <c r="B63" s="44"/>
      <c r="C63" s="34" t="s">
        <v>9</v>
      </c>
      <c r="D63" s="5">
        <v>21744.400000000001</v>
      </c>
      <c r="E63" s="5">
        <v>21744.400000000001</v>
      </c>
      <c r="F63" s="5">
        <v>21744.400000000001</v>
      </c>
    </row>
    <row r="64" spans="1:6" ht="69.75" customHeight="1">
      <c r="A64" s="35" t="s">
        <v>64</v>
      </c>
      <c r="B64" s="44"/>
      <c r="C64" s="34" t="s">
        <v>10</v>
      </c>
      <c r="D64" s="5">
        <f>D65</f>
        <v>7195.6</v>
      </c>
      <c r="E64" s="5">
        <v>7093.3</v>
      </c>
      <c r="F64" s="5">
        <v>7093.3</v>
      </c>
    </row>
    <row r="65" spans="1:9" ht="102.75" customHeight="1">
      <c r="A65" s="35" t="s">
        <v>62</v>
      </c>
      <c r="B65" s="44"/>
      <c r="C65" s="34" t="s">
        <v>10</v>
      </c>
      <c r="D65" s="5">
        <f>D20</f>
        <v>7195.6</v>
      </c>
      <c r="E65" s="5">
        <v>7093.3</v>
      </c>
      <c r="F65" s="5">
        <v>7093.3</v>
      </c>
    </row>
    <row r="66" spans="1:9" ht="18.75" customHeight="1">
      <c r="A66" s="35" t="s">
        <v>20</v>
      </c>
      <c r="B66" s="44"/>
      <c r="C66" s="34"/>
      <c r="D66" s="10">
        <f>D67+D68+D69</f>
        <v>2661455.7999999998</v>
      </c>
      <c r="E66" s="10">
        <f t="shared" ref="E66:F66" si="8">E67+E68+E69</f>
        <v>2703559.5</v>
      </c>
      <c r="F66" s="10">
        <f t="shared" si="8"/>
        <v>2700603.9</v>
      </c>
      <c r="I66" s="26"/>
    </row>
    <row r="67" spans="1:9">
      <c r="A67" s="43" t="s">
        <v>11</v>
      </c>
      <c r="B67" s="44"/>
      <c r="C67" s="34" t="s">
        <v>8</v>
      </c>
      <c r="D67" s="10">
        <f>D56+D53+D35+D22+D14+D51</f>
        <v>845841.79999999993</v>
      </c>
      <c r="E67" s="10">
        <f t="shared" ref="E67:F67" si="9">E56+E53+E35+E22+E14+E51</f>
        <v>869591.79999999993</v>
      </c>
      <c r="F67" s="10">
        <f t="shared" si="9"/>
        <v>869591.79999999993</v>
      </c>
      <c r="I67" s="26"/>
    </row>
    <row r="68" spans="1:9">
      <c r="A68" s="43"/>
      <c r="B68" s="44"/>
      <c r="C68" s="34" t="s">
        <v>9</v>
      </c>
      <c r="D68" s="10">
        <f>D57+D36+D23+D15</f>
        <v>1674751.5</v>
      </c>
      <c r="E68" s="10">
        <f t="shared" ref="E68:F68" si="10">E57+E36+E23+E15</f>
        <v>1693207.5</v>
      </c>
      <c r="F68" s="10">
        <f t="shared" si="10"/>
        <v>1694577.3</v>
      </c>
      <c r="I68" s="26"/>
    </row>
    <row r="69" spans="1:9" ht="31.5">
      <c r="A69" s="43"/>
      <c r="B69" s="44"/>
      <c r="C69" s="34" t="s">
        <v>10</v>
      </c>
      <c r="D69" s="10">
        <f>D16+D37+D64</f>
        <v>140862.5</v>
      </c>
      <c r="E69" s="10">
        <f t="shared" ref="E69:F69" si="11">E16+E37+E64</f>
        <v>140760.19999999998</v>
      </c>
      <c r="F69" s="10">
        <f t="shared" si="11"/>
        <v>136434.79999999999</v>
      </c>
      <c r="I69" s="26"/>
    </row>
    <row r="70" spans="1:9" ht="25.5" customHeight="1">
      <c r="A70" s="43" t="s">
        <v>25</v>
      </c>
      <c r="B70" s="43"/>
      <c r="C70" s="43"/>
      <c r="D70" s="43"/>
      <c r="E70" s="43"/>
      <c r="F70" s="24"/>
    </row>
    <row r="71" spans="1:9" ht="22.5" customHeight="1">
      <c r="A71" s="42" t="s">
        <v>26</v>
      </c>
      <c r="B71" s="44" t="s">
        <v>24</v>
      </c>
      <c r="C71" s="34" t="s">
        <v>7</v>
      </c>
      <c r="D71" s="9">
        <f>D72+D73</f>
        <v>8015</v>
      </c>
      <c r="E71" s="9">
        <f t="shared" ref="E71:F71" si="12">E72+E73</f>
        <v>8015</v>
      </c>
      <c r="F71" s="9">
        <f t="shared" si="12"/>
        <v>8025</v>
      </c>
    </row>
    <row r="72" spans="1:9" ht="84" customHeight="1">
      <c r="A72" s="42"/>
      <c r="B72" s="44"/>
      <c r="C72" s="34" t="s">
        <v>8</v>
      </c>
      <c r="D72" s="5">
        <v>769.1</v>
      </c>
      <c r="E72" s="5">
        <v>769.1</v>
      </c>
      <c r="F72" s="5">
        <v>779.1</v>
      </c>
    </row>
    <row r="73" spans="1:9" ht="41.25" customHeight="1">
      <c r="A73" s="42" t="s">
        <v>28</v>
      </c>
      <c r="B73" s="22" t="s">
        <v>24</v>
      </c>
      <c r="C73" s="43" t="s">
        <v>8</v>
      </c>
      <c r="D73" s="49">
        <v>7245.9</v>
      </c>
      <c r="E73" s="49">
        <v>7245.9</v>
      </c>
      <c r="F73" s="49">
        <v>7245.9</v>
      </c>
    </row>
    <row r="74" spans="1:9" ht="63.75" customHeight="1">
      <c r="A74" s="42"/>
      <c r="B74" s="22" t="s">
        <v>29</v>
      </c>
      <c r="C74" s="43"/>
      <c r="D74" s="49"/>
      <c r="E74" s="49"/>
      <c r="F74" s="49"/>
    </row>
    <row r="75" spans="1:9" ht="20.25" customHeight="1">
      <c r="A75" s="35" t="s">
        <v>30</v>
      </c>
      <c r="B75" s="22"/>
      <c r="C75" s="34"/>
      <c r="D75" s="9">
        <f>D71</f>
        <v>8015</v>
      </c>
      <c r="E75" s="9">
        <f t="shared" ref="E75:F75" si="13">E71</f>
        <v>8015</v>
      </c>
      <c r="F75" s="9">
        <f t="shared" si="13"/>
        <v>8025</v>
      </c>
    </row>
    <row r="76" spans="1:9" ht="20.25" customHeight="1">
      <c r="A76" s="35" t="s">
        <v>11</v>
      </c>
      <c r="B76" s="22"/>
      <c r="C76" s="34" t="s">
        <v>8</v>
      </c>
      <c r="D76" s="9">
        <f>D75</f>
        <v>8015</v>
      </c>
      <c r="E76" s="9">
        <f t="shared" ref="E76:F76" si="14">E75</f>
        <v>8015</v>
      </c>
      <c r="F76" s="9">
        <f t="shared" si="14"/>
        <v>8025</v>
      </c>
    </row>
    <row r="77" spans="1:9" ht="26.25" customHeight="1">
      <c r="A77" s="43" t="s">
        <v>31</v>
      </c>
      <c r="B77" s="43"/>
      <c r="C77" s="43"/>
      <c r="D77" s="24"/>
      <c r="E77" s="24"/>
      <c r="F77" s="24"/>
    </row>
    <row r="78" spans="1:9">
      <c r="A78" s="42" t="s">
        <v>32</v>
      </c>
      <c r="B78" s="44" t="s">
        <v>24</v>
      </c>
      <c r="C78" s="34" t="s">
        <v>7</v>
      </c>
      <c r="D78" s="13">
        <f>D79+D80+D81</f>
        <v>958.30000000000007</v>
      </c>
      <c r="E78" s="13">
        <f t="shared" ref="E78:F78" si="15">E79+E80+E81</f>
        <v>9878.0999999999985</v>
      </c>
      <c r="F78" s="13">
        <f t="shared" si="15"/>
        <v>0</v>
      </c>
    </row>
    <row r="79" spans="1:9">
      <c r="A79" s="42"/>
      <c r="B79" s="44"/>
      <c r="C79" s="34" t="s">
        <v>8</v>
      </c>
      <c r="D79" s="13">
        <f>D86+D83</f>
        <v>103.2</v>
      </c>
      <c r="E79" s="13">
        <f t="shared" ref="E79:F79" si="16">E86+E83</f>
        <v>123.2</v>
      </c>
      <c r="F79" s="13">
        <f t="shared" si="16"/>
        <v>0</v>
      </c>
    </row>
    <row r="80" spans="1:9">
      <c r="A80" s="42"/>
      <c r="B80" s="44"/>
      <c r="C80" s="34" t="s">
        <v>9</v>
      </c>
      <c r="D80" s="13">
        <f>D87+D84</f>
        <v>855.1</v>
      </c>
      <c r="E80" s="13">
        <f t="shared" ref="E80:F80" si="17">E87+E84</f>
        <v>855.1</v>
      </c>
      <c r="F80" s="13">
        <f t="shared" si="17"/>
        <v>0</v>
      </c>
    </row>
    <row r="81" spans="1:6" ht="31.5">
      <c r="A81" s="42"/>
      <c r="B81" s="44"/>
      <c r="C81" s="34" t="s">
        <v>10</v>
      </c>
      <c r="D81" s="13">
        <f>D85</f>
        <v>0</v>
      </c>
      <c r="E81" s="13">
        <f t="shared" ref="E81:F81" si="18">E85</f>
        <v>8899.7999999999993</v>
      </c>
      <c r="F81" s="13">
        <f t="shared" si="18"/>
        <v>0</v>
      </c>
    </row>
    <row r="82" spans="1:6" ht="23.25" customHeight="1">
      <c r="A82" s="35" t="s">
        <v>11</v>
      </c>
      <c r="B82" s="44"/>
      <c r="C82" s="34"/>
      <c r="D82" s="7"/>
      <c r="E82" s="7"/>
      <c r="F82" s="7"/>
    </row>
    <row r="83" spans="1:6">
      <c r="A83" s="42" t="s">
        <v>44</v>
      </c>
      <c r="B83" s="44"/>
      <c r="C83" s="34" t="s">
        <v>8</v>
      </c>
      <c r="D83" s="7">
        <v>0</v>
      </c>
      <c r="E83" s="7">
        <v>20</v>
      </c>
      <c r="F83" s="7">
        <v>0</v>
      </c>
    </row>
    <row r="84" spans="1:6" ht="23.25" customHeight="1">
      <c r="A84" s="42"/>
      <c r="B84" s="44"/>
      <c r="C84" s="34" t="s">
        <v>9</v>
      </c>
      <c r="D84" s="7">
        <v>0</v>
      </c>
      <c r="E84" s="7">
        <v>0</v>
      </c>
      <c r="F84" s="7">
        <v>0</v>
      </c>
    </row>
    <row r="85" spans="1:6" ht="78" customHeight="1">
      <c r="A85" s="42"/>
      <c r="B85" s="44"/>
      <c r="C85" s="34" t="str">
        <f>C81</f>
        <v>федеральный бюджет</v>
      </c>
      <c r="D85" s="7">
        <v>0</v>
      </c>
      <c r="E85" s="7">
        <v>8899.7999999999993</v>
      </c>
      <c r="F85" s="7">
        <v>0</v>
      </c>
    </row>
    <row r="86" spans="1:6">
      <c r="A86" s="42" t="s">
        <v>45</v>
      </c>
      <c r="B86" s="44"/>
      <c r="C86" s="34" t="s">
        <v>8</v>
      </c>
      <c r="D86" s="7">
        <v>103.2</v>
      </c>
      <c r="E86" s="7">
        <v>103.2</v>
      </c>
      <c r="F86" s="7">
        <v>0</v>
      </c>
    </row>
    <row r="87" spans="1:6" ht="48.75" customHeight="1">
      <c r="A87" s="42"/>
      <c r="B87" s="44"/>
      <c r="C87" s="34" t="s">
        <v>9</v>
      </c>
      <c r="D87" s="7">
        <v>855.1</v>
      </c>
      <c r="E87" s="7">
        <v>855.1</v>
      </c>
      <c r="F87" s="7">
        <v>0</v>
      </c>
    </row>
    <row r="88" spans="1:6">
      <c r="A88" s="35" t="s">
        <v>33</v>
      </c>
      <c r="B88" s="44"/>
      <c r="C88" s="34"/>
      <c r="D88" s="13">
        <f>D78</f>
        <v>958.30000000000007</v>
      </c>
      <c r="E88" s="13">
        <f t="shared" ref="E88:F88" si="19">E78</f>
        <v>9878.0999999999985</v>
      </c>
      <c r="F88" s="13">
        <f t="shared" si="19"/>
        <v>0</v>
      </c>
    </row>
    <row r="89" spans="1:6">
      <c r="A89" s="35" t="s">
        <v>11</v>
      </c>
      <c r="B89" s="44"/>
      <c r="C89" s="34" t="s">
        <v>8</v>
      </c>
      <c r="D89" s="13">
        <f t="shared" ref="D89:F91" si="20">D79</f>
        <v>103.2</v>
      </c>
      <c r="E89" s="13">
        <f t="shared" si="20"/>
        <v>123.2</v>
      </c>
      <c r="F89" s="13">
        <f t="shared" si="20"/>
        <v>0</v>
      </c>
    </row>
    <row r="90" spans="1:6">
      <c r="A90" s="35"/>
      <c r="B90" s="44"/>
      <c r="C90" s="34" t="s">
        <v>9</v>
      </c>
      <c r="D90" s="13">
        <f t="shared" si="20"/>
        <v>855.1</v>
      </c>
      <c r="E90" s="13">
        <f t="shared" si="20"/>
        <v>855.1</v>
      </c>
      <c r="F90" s="13">
        <f t="shared" si="20"/>
        <v>0</v>
      </c>
    </row>
    <row r="91" spans="1:6" ht="31.5">
      <c r="A91" s="35"/>
      <c r="B91" s="44"/>
      <c r="C91" s="34" t="s">
        <v>10</v>
      </c>
      <c r="D91" s="13">
        <f t="shared" si="20"/>
        <v>0</v>
      </c>
      <c r="E91" s="13">
        <v>8899.7999999999993</v>
      </c>
      <c r="F91" s="13">
        <f t="shared" si="20"/>
        <v>0</v>
      </c>
    </row>
    <row r="92" spans="1:6" ht="15.75" customHeight="1">
      <c r="A92" s="43" t="s">
        <v>42</v>
      </c>
      <c r="B92" s="43"/>
      <c r="C92" s="43"/>
      <c r="D92" s="24"/>
      <c r="E92" s="24"/>
      <c r="F92" s="24"/>
    </row>
    <row r="93" spans="1:6">
      <c r="A93" s="42" t="s">
        <v>34</v>
      </c>
      <c r="B93" s="44" t="s">
        <v>24</v>
      </c>
      <c r="C93" s="34" t="s">
        <v>7</v>
      </c>
      <c r="D93" s="7">
        <f>D94+D95</f>
        <v>372</v>
      </c>
      <c r="E93" s="7">
        <f>E94+E95</f>
        <v>372</v>
      </c>
      <c r="F93" s="7">
        <v>0</v>
      </c>
    </row>
    <row r="94" spans="1:6">
      <c r="A94" s="42"/>
      <c r="B94" s="44"/>
      <c r="C94" s="34" t="s">
        <v>8</v>
      </c>
      <c r="D94" s="7">
        <f>D97</f>
        <v>10</v>
      </c>
      <c r="E94" s="7">
        <f>E97</f>
        <v>10</v>
      </c>
      <c r="F94" s="7">
        <v>0</v>
      </c>
    </row>
    <row r="95" spans="1:6">
      <c r="A95" s="42"/>
      <c r="B95" s="44"/>
      <c r="C95" s="34" t="s">
        <v>9</v>
      </c>
      <c r="D95" s="7">
        <f>D98</f>
        <v>362</v>
      </c>
      <c r="E95" s="7">
        <f>E98</f>
        <v>362</v>
      </c>
      <c r="F95" s="7">
        <v>0</v>
      </c>
    </row>
    <row r="96" spans="1:6">
      <c r="A96" s="35" t="s">
        <v>11</v>
      </c>
      <c r="B96" s="44"/>
      <c r="C96" s="34"/>
      <c r="D96" s="7"/>
      <c r="E96" s="7"/>
      <c r="F96" s="7">
        <v>0</v>
      </c>
    </row>
    <row r="97" spans="1:6">
      <c r="A97" s="42" t="s">
        <v>27</v>
      </c>
      <c r="B97" s="44"/>
      <c r="C97" s="34" t="s">
        <v>8</v>
      </c>
      <c r="D97" s="7">
        <v>10</v>
      </c>
      <c r="E97" s="7">
        <v>10</v>
      </c>
      <c r="F97" s="7">
        <v>0</v>
      </c>
    </row>
    <row r="98" spans="1:6">
      <c r="A98" s="42"/>
      <c r="B98" s="44"/>
      <c r="C98" s="34" t="s">
        <v>9</v>
      </c>
      <c r="D98" s="7">
        <v>362</v>
      </c>
      <c r="E98" s="7">
        <v>362</v>
      </c>
      <c r="F98" s="7">
        <v>0</v>
      </c>
    </row>
    <row r="99" spans="1:6">
      <c r="A99" s="35" t="s">
        <v>35</v>
      </c>
      <c r="B99" s="44"/>
      <c r="C99" s="34"/>
      <c r="D99" s="7">
        <f>D93</f>
        <v>372</v>
      </c>
      <c r="E99" s="7">
        <f>E93</f>
        <v>372</v>
      </c>
      <c r="F99" s="7">
        <v>0</v>
      </c>
    </row>
    <row r="100" spans="1:6">
      <c r="A100" s="35" t="s">
        <v>11</v>
      </c>
      <c r="B100" s="44"/>
      <c r="C100" s="34" t="s">
        <v>8</v>
      </c>
      <c r="D100" s="7">
        <f>D97</f>
        <v>10</v>
      </c>
      <c r="E100" s="7">
        <f>E97</f>
        <v>10</v>
      </c>
      <c r="F100" s="7">
        <v>0</v>
      </c>
    </row>
    <row r="101" spans="1:6">
      <c r="A101" s="35"/>
      <c r="B101" s="44"/>
      <c r="C101" s="34" t="s">
        <v>9</v>
      </c>
      <c r="D101" s="7">
        <f>D98</f>
        <v>362</v>
      </c>
      <c r="E101" s="7">
        <f>E98</f>
        <v>362</v>
      </c>
      <c r="F101" s="7">
        <v>0</v>
      </c>
    </row>
    <row r="102" spans="1:6">
      <c r="A102" s="35"/>
      <c r="B102" s="44"/>
      <c r="C102" s="34"/>
      <c r="D102" s="7"/>
      <c r="E102" s="7"/>
      <c r="F102" s="7">
        <v>0</v>
      </c>
    </row>
    <row r="103" spans="1:6" ht="15.75" customHeight="1">
      <c r="A103" s="43" t="s">
        <v>43</v>
      </c>
      <c r="B103" s="43"/>
      <c r="C103" s="43"/>
      <c r="D103" s="24"/>
      <c r="E103" s="24"/>
      <c r="F103" s="24"/>
    </row>
    <row r="104" spans="1:6">
      <c r="A104" s="42" t="s">
        <v>36</v>
      </c>
      <c r="B104" s="44" t="s">
        <v>24</v>
      </c>
      <c r="C104" s="34" t="s">
        <v>7</v>
      </c>
      <c r="D104" s="9">
        <f>D105+D106+D107</f>
        <v>1312.6</v>
      </c>
      <c r="E104" s="5">
        <v>0</v>
      </c>
      <c r="F104" s="5">
        <v>0</v>
      </c>
    </row>
    <row r="105" spans="1:6">
      <c r="A105" s="42"/>
      <c r="B105" s="44"/>
      <c r="C105" s="34" t="s">
        <v>8</v>
      </c>
      <c r="D105" s="9">
        <v>50</v>
      </c>
      <c r="E105" s="5">
        <v>0</v>
      </c>
      <c r="F105" s="5">
        <v>0</v>
      </c>
    </row>
    <row r="106" spans="1:6">
      <c r="A106" s="42"/>
      <c r="B106" s="44"/>
      <c r="C106" s="34" t="s">
        <v>9</v>
      </c>
      <c r="D106" s="9">
        <f>D110</f>
        <v>50.5</v>
      </c>
      <c r="E106" s="5">
        <v>0</v>
      </c>
      <c r="F106" s="5">
        <v>0</v>
      </c>
    </row>
    <row r="107" spans="1:6" ht="31.5">
      <c r="A107" s="35"/>
      <c r="B107" s="44"/>
      <c r="C107" s="34" t="s">
        <v>10</v>
      </c>
      <c r="D107" s="9">
        <f>D111</f>
        <v>1212.0999999999999</v>
      </c>
      <c r="E107" s="5"/>
      <c r="F107" s="5">
        <v>0</v>
      </c>
    </row>
    <row r="108" spans="1:6">
      <c r="A108" s="35" t="s">
        <v>11</v>
      </c>
      <c r="B108" s="44"/>
      <c r="C108" s="34"/>
      <c r="D108" s="5"/>
      <c r="E108" s="5"/>
      <c r="F108" s="5">
        <v>0</v>
      </c>
    </row>
    <row r="109" spans="1:6" ht="15.75" customHeight="1">
      <c r="A109" s="42" t="s">
        <v>37</v>
      </c>
      <c r="B109" s="44"/>
      <c r="C109" s="34" t="s">
        <v>8</v>
      </c>
      <c r="D109" s="5">
        <v>50</v>
      </c>
      <c r="E109" s="5">
        <v>0</v>
      </c>
      <c r="F109" s="5">
        <v>0</v>
      </c>
    </row>
    <row r="110" spans="1:6">
      <c r="A110" s="42"/>
      <c r="B110" s="44"/>
      <c r="C110" s="34" t="s">
        <v>9</v>
      </c>
      <c r="D110" s="5">
        <v>50.5</v>
      </c>
      <c r="E110" s="5">
        <v>0</v>
      </c>
      <c r="F110" s="5">
        <v>0</v>
      </c>
    </row>
    <row r="111" spans="1:6" ht="31.5">
      <c r="A111" s="42"/>
      <c r="B111" s="44"/>
      <c r="C111" s="34" t="s">
        <v>10</v>
      </c>
      <c r="D111" s="5">
        <v>1212.0999999999999</v>
      </c>
      <c r="E111" s="5"/>
      <c r="F111" s="5">
        <v>0</v>
      </c>
    </row>
    <row r="112" spans="1:6">
      <c r="A112" s="35"/>
      <c r="B112" s="44"/>
      <c r="C112" s="34"/>
      <c r="D112" s="5"/>
      <c r="E112" s="5"/>
      <c r="F112" s="5">
        <v>0</v>
      </c>
    </row>
    <row r="113" spans="1:9">
      <c r="A113" s="35" t="s">
        <v>35</v>
      </c>
      <c r="B113" s="44"/>
      <c r="C113" s="34"/>
      <c r="D113" s="9">
        <f>D114+D115+D116</f>
        <v>1312.6</v>
      </c>
      <c r="E113" s="5">
        <v>0</v>
      </c>
      <c r="F113" s="5">
        <v>0</v>
      </c>
    </row>
    <row r="114" spans="1:9">
      <c r="A114" s="35" t="s">
        <v>11</v>
      </c>
      <c r="B114" s="44"/>
      <c r="C114" s="34" t="s">
        <v>8</v>
      </c>
      <c r="D114" s="9">
        <f>D105</f>
        <v>50</v>
      </c>
      <c r="E114" s="5">
        <v>0</v>
      </c>
      <c r="F114" s="5">
        <v>0</v>
      </c>
    </row>
    <row r="115" spans="1:9">
      <c r="A115" s="35"/>
      <c r="B115" s="44"/>
      <c r="C115" s="34" t="s">
        <v>9</v>
      </c>
      <c r="D115" s="9">
        <f t="shared" ref="D115:D116" si="21">D106</f>
        <v>50.5</v>
      </c>
      <c r="E115" s="5">
        <v>0</v>
      </c>
      <c r="F115" s="5">
        <v>0</v>
      </c>
    </row>
    <row r="116" spans="1:9" ht="31.5">
      <c r="A116" s="35"/>
      <c r="B116" s="44"/>
      <c r="C116" s="34" t="s">
        <v>10</v>
      </c>
      <c r="D116" s="9">
        <f t="shared" si="21"/>
        <v>1212.0999999999999</v>
      </c>
      <c r="E116" s="5"/>
      <c r="F116" s="5">
        <v>0</v>
      </c>
    </row>
    <row r="117" spans="1:9">
      <c r="A117" s="35" t="s">
        <v>38</v>
      </c>
      <c r="B117" s="22"/>
      <c r="C117" s="34"/>
      <c r="D117" s="10">
        <f>D118+D119+D120</f>
        <v>2672113.7000000002</v>
      </c>
      <c r="E117" s="10">
        <f t="shared" ref="E117:F117" si="22">E118+E119+E120</f>
        <v>2721824.6</v>
      </c>
      <c r="F117" s="10">
        <f t="shared" si="22"/>
        <v>2708628.9</v>
      </c>
      <c r="I117" s="26"/>
    </row>
    <row r="118" spans="1:9">
      <c r="A118" s="43" t="s">
        <v>11</v>
      </c>
      <c r="B118" s="36"/>
      <c r="C118" s="34" t="s">
        <v>8</v>
      </c>
      <c r="D118" s="10">
        <f>D105+D100+D89+D76+D67</f>
        <v>854019.99999999988</v>
      </c>
      <c r="E118" s="10">
        <f>E105+E100+E89+E76+E67</f>
        <v>877739.99999999988</v>
      </c>
      <c r="F118" s="10">
        <f t="shared" ref="F118" si="23">F105+F100+F89+F76+F67</f>
        <v>877616.79999999993</v>
      </c>
      <c r="I118" s="26"/>
    </row>
    <row r="119" spans="1:9">
      <c r="A119" s="43"/>
      <c r="B119" s="36"/>
      <c r="C119" s="34" t="s">
        <v>9</v>
      </c>
      <c r="D119" s="10">
        <f>D106+D101+D90+D77+D68</f>
        <v>1676019.1</v>
      </c>
      <c r="E119" s="10">
        <f>E106+E101+E90+E77+E68</f>
        <v>1694424.6</v>
      </c>
      <c r="F119" s="10">
        <f>F106+F101+F90+F77+F68</f>
        <v>1694577.3</v>
      </c>
      <c r="I119" s="26"/>
    </row>
    <row r="120" spans="1:9" ht="16.5" customHeight="1">
      <c r="A120" s="43"/>
      <c r="B120" s="36"/>
      <c r="C120" s="24" t="s">
        <v>10</v>
      </c>
      <c r="D120" s="10">
        <f>D107+D102+D91+D69</f>
        <v>142074.6</v>
      </c>
      <c r="E120" s="10">
        <f>E107+E102+E91+E69</f>
        <v>149659.99999999997</v>
      </c>
      <c r="F120" s="10">
        <f>F107+F102+F91+F69</f>
        <v>136434.79999999999</v>
      </c>
      <c r="I120" s="26"/>
    </row>
    <row r="121" spans="1:9">
      <c r="D121" s="21"/>
    </row>
    <row r="122" spans="1:9">
      <c r="D122" s="21"/>
      <c r="E122" s="21"/>
      <c r="F122" s="21"/>
    </row>
    <row r="123" spans="1:9">
      <c r="D123" s="21"/>
      <c r="E123" s="21"/>
      <c r="F123" s="21"/>
    </row>
    <row r="124" spans="1:9">
      <c r="D124" s="32"/>
    </row>
    <row r="125" spans="1:9">
      <c r="D125" s="21"/>
    </row>
  </sheetData>
  <autoFilter ref="A10:C120"/>
  <mergeCells count="50">
    <mergeCell ref="D1:F1"/>
    <mergeCell ref="D2:F2"/>
    <mergeCell ref="D3:F3"/>
    <mergeCell ref="D4:F4"/>
    <mergeCell ref="F73:F74"/>
    <mergeCell ref="D73:D74"/>
    <mergeCell ref="E73:E74"/>
    <mergeCell ref="D6:G6"/>
    <mergeCell ref="D5:G5"/>
    <mergeCell ref="D7:G7"/>
    <mergeCell ref="C73:C74"/>
    <mergeCell ref="A118:A120"/>
    <mergeCell ref="A93:A95"/>
    <mergeCell ref="A92:C92"/>
    <mergeCell ref="A78:A81"/>
    <mergeCell ref="B78:B91"/>
    <mergeCell ref="A83:A85"/>
    <mergeCell ref="A86:A87"/>
    <mergeCell ref="A104:A106"/>
    <mergeCell ref="B104:B116"/>
    <mergeCell ref="A109:A111"/>
    <mergeCell ref="B93:B102"/>
    <mergeCell ref="A97:A98"/>
    <mergeCell ref="A103:C103"/>
    <mergeCell ref="A77:C77"/>
    <mergeCell ref="A73:A74"/>
    <mergeCell ref="A67:A69"/>
    <mergeCell ref="A70:E70"/>
    <mergeCell ref="A71:A72"/>
    <mergeCell ref="B71:B72"/>
    <mergeCell ref="B34:B69"/>
    <mergeCell ref="A39:A40"/>
    <mergeCell ref="A41:A42"/>
    <mergeCell ref="A34:A36"/>
    <mergeCell ref="A43:A44"/>
    <mergeCell ref="A46:A48"/>
    <mergeCell ref="A52:A54"/>
    <mergeCell ref="A55:A57"/>
    <mergeCell ref="A60:A61"/>
    <mergeCell ref="A13:A15"/>
    <mergeCell ref="A21:A24"/>
    <mergeCell ref="A12:E12"/>
    <mergeCell ref="B13:B33"/>
    <mergeCell ref="A8:E8"/>
    <mergeCell ref="D9:E9"/>
    <mergeCell ref="A26:A27"/>
    <mergeCell ref="A28:A29"/>
    <mergeCell ref="A30:A31"/>
    <mergeCell ref="A32:A33"/>
    <mergeCell ref="A11:E11"/>
  </mergeCells>
  <pageMargins left="0.25" right="0.17" top="0.23" bottom="0.22" header="0.2" footer="0.21"/>
  <pageSetup paperSize="9" scale="54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F67"/>
  <sheetViews>
    <sheetView zoomScale="77" zoomScaleNormal="77" workbookViewId="0">
      <selection activeCell="E5" sqref="E5:F5"/>
    </sheetView>
  </sheetViews>
  <sheetFormatPr defaultRowHeight="15.75"/>
  <cols>
    <col min="1" max="1" width="59.140625" style="1" customWidth="1"/>
    <col min="2" max="2" width="22.140625" style="2" customWidth="1"/>
    <col min="3" max="3" width="27" style="3" customWidth="1"/>
    <col min="4" max="4" width="25.28515625" style="2" customWidth="1"/>
    <col min="5" max="5" width="24.42578125" style="2" customWidth="1"/>
    <col min="6" max="6" width="24.85546875" style="2" customWidth="1"/>
    <col min="7" max="7" width="25.140625" style="2" customWidth="1"/>
    <col min="8" max="250" width="9.140625" style="2"/>
    <col min="251" max="251" width="47.140625" style="2" customWidth="1"/>
    <col min="252" max="252" width="22.140625" style="2" customWidth="1"/>
    <col min="253" max="253" width="19" style="2" customWidth="1"/>
    <col min="254" max="254" width="21.42578125" style="2" customWidth="1"/>
    <col min="255" max="255" width="20.7109375" style="2" customWidth="1"/>
    <col min="256" max="256" width="20.140625" style="2" customWidth="1"/>
    <col min="257" max="259" width="22" style="2" customWidth="1"/>
    <col min="260" max="260" width="0" style="2" hidden="1" customWidth="1"/>
    <col min="261" max="506" width="9.140625" style="2"/>
    <col min="507" max="507" width="47.140625" style="2" customWidth="1"/>
    <col min="508" max="508" width="22.140625" style="2" customWidth="1"/>
    <col min="509" max="509" width="19" style="2" customWidth="1"/>
    <col min="510" max="510" width="21.42578125" style="2" customWidth="1"/>
    <col min="511" max="511" width="20.7109375" style="2" customWidth="1"/>
    <col min="512" max="512" width="20.140625" style="2" customWidth="1"/>
    <col min="513" max="515" width="22" style="2" customWidth="1"/>
    <col min="516" max="516" width="0" style="2" hidden="1" customWidth="1"/>
    <col min="517" max="762" width="9.140625" style="2"/>
    <col min="763" max="763" width="47.140625" style="2" customWidth="1"/>
    <col min="764" max="764" width="22.140625" style="2" customWidth="1"/>
    <col min="765" max="765" width="19" style="2" customWidth="1"/>
    <col min="766" max="766" width="21.42578125" style="2" customWidth="1"/>
    <col min="767" max="767" width="20.7109375" style="2" customWidth="1"/>
    <col min="768" max="768" width="20.140625" style="2" customWidth="1"/>
    <col min="769" max="771" width="22" style="2" customWidth="1"/>
    <col min="772" max="772" width="0" style="2" hidden="1" customWidth="1"/>
    <col min="773" max="1018" width="9.140625" style="2"/>
    <col min="1019" max="1019" width="47.140625" style="2" customWidth="1"/>
    <col min="1020" max="1020" width="22.140625" style="2" customWidth="1"/>
    <col min="1021" max="1021" width="19" style="2" customWidth="1"/>
    <col min="1022" max="1022" width="21.42578125" style="2" customWidth="1"/>
    <col min="1023" max="1023" width="20.7109375" style="2" customWidth="1"/>
    <col min="1024" max="1024" width="20.140625" style="2" customWidth="1"/>
    <col min="1025" max="1027" width="22" style="2" customWidth="1"/>
    <col min="1028" max="1028" width="0" style="2" hidden="1" customWidth="1"/>
    <col min="1029" max="1274" width="9.140625" style="2"/>
    <col min="1275" max="1275" width="47.140625" style="2" customWidth="1"/>
    <col min="1276" max="1276" width="22.140625" style="2" customWidth="1"/>
    <col min="1277" max="1277" width="19" style="2" customWidth="1"/>
    <col min="1278" max="1278" width="21.42578125" style="2" customWidth="1"/>
    <col min="1279" max="1279" width="20.7109375" style="2" customWidth="1"/>
    <col min="1280" max="1280" width="20.140625" style="2" customWidth="1"/>
    <col min="1281" max="1283" width="22" style="2" customWidth="1"/>
    <col min="1284" max="1284" width="0" style="2" hidden="1" customWidth="1"/>
    <col min="1285" max="1530" width="9.140625" style="2"/>
    <col min="1531" max="1531" width="47.140625" style="2" customWidth="1"/>
    <col min="1532" max="1532" width="22.140625" style="2" customWidth="1"/>
    <col min="1533" max="1533" width="19" style="2" customWidth="1"/>
    <col min="1534" max="1534" width="21.42578125" style="2" customWidth="1"/>
    <col min="1535" max="1535" width="20.7109375" style="2" customWidth="1"/>
    <col min="1536" max="1536" width="20.140625" style="2" customWidth="1"/>
    <col min="1537" max="1539" width="22" style="2" customWidth="1"/>
    <col min="1540" max="1540" width="0" style="2" hidden="1" customWidth="1"/>
    <col min="1541" max="1786" width="9.140625" style="2"/>
    <col min="1787" max="1787" width="47.140625" style="2" customWidth="1"/>
    <col min="1788" max="1788" width="22.140625" style="2" customWidth="1"/>
    <col min="1789" max="1789" width="19" style="2" customWidth="1"/>
    <col min="1790" max="1790" width="21.42578125" style="2" customWidth="1"/>
    <col min="1791" max="1791" width="20.7109375" style="2" customWidth="1"/>
    <col min="1792" max="1792" width="20.140625" style="2" customWidth="1"/>
    <col min="1793" max="1795" width="22" style="2" customWidth="1"/>
    <col min="1796" max="1796" width="0" style="2" hidden="1" customWidth="1"/>
    <col min="1797" max="2042" width="9.140625" style="2"/>
    <col min="2043" max="2043" width="47.140625" style="2" customWidth="1"/>
    <col min="2044" max="2044" width="22.140625" style="2" customWidth="1"/>
    <col min="2045" max="2045" width="19" style="2" customWidth="1"/>
    <col min="2046" max="2046" width="21.42578125" style="2" customWidth="1"/>
    <col min="2047" max="2047" width="20.7109375" style="2" customWidth="1"/>
    <col min="2048" max="2048" width="20.140625" style="2" customWidth="1"/>
    <col min="2049" max="2051" width="22" style="2" customWidth="1"/>
    <col min="2052" max="2052" width="0" style="2" hidden="1" customWidth="1"/>
    <col min="2053" max="2298" width="9.140625" style="2"/>
    <col min="2299" max="2299" width="47.140625" style="2" customWidth="1"/>
    <col min="2300" max="2300" width="22.140625" style="2" customWidth="1"/>
    <col min="2301" max="2301" width="19" style="2" customWidth="1"/>
    <col min="2302" max="2302" width="21.42578125" style="2" customWidth="1"/>
    <col min="2303" max="2303" width="20.7109375" style="2" customWidth="1"/>
    <col min="2304" max="2304" width="20.140625" style="2" customWidth="1"/>
    <col min="2305" max="2307" width="22" style="2" customWidth="1"/>
    <col min="2308" max="2308" width="0" style="2" hidden="1" customWidth="1"/>
    <col min="2309" max="2554" width="9.140625" style="2"/>
    <col min="2555" max="2555" width="47.140625" style="2" customWidth="1"/>
    <col min="2556" max="2556" width="22.140625" style="2" customWidth="1"/>
    <col min="2557" max="2557" width="19" style="2" customWidth="1"/>
    <col min="2558" max="2558" width="21.42578125" style="2" customWidth="1"/>
    <col min="2559" max="2559" width="20.7109375" style="2" customWidth="1"/>
    <col min="2560" max="2560" width="20.140625" style="2" customWidth="1"/>
    <col min="2561" max="2563" width="22" style="2" customWidth="1"/>
    <col min="2564" max="2564" width="0" style="2" hidden="1" customWidth="1"/>
    <col min="2565" max="2810" width="9.140625" style="2"/>
    <col min="2811" max="2811" width="47.140625" style="2" customWidth="1"/>
    <col min="2812" max="2812" width="22.140625" style="2" customWidth="1"/>
    <col min="2813" max="2813" width="19" style="2" customWidth="1"/>
    <col min="2814" max="2814" width="21.42578125" style="2" customWidth="1"/>
    <col min="2815" max="2815" width="20.7109375" style="2" customWidth="1"/>
    <col min="2816" max="2816" width="20.140625" style="2" customWidth="1"/>
    <col min="2817" max="2819" width="22" style="2" customWidth="1"/>
    <col min="2820" max="2820" width="0" style="2" hidden="1" customWidth="1"/>
    <col min="2821" max="3066" width="9.140625" style="2"/>
    <col min="3067" max="3067" width="47.140625" style="2" customWidth="1"/>
    <col min="3068" max="3068" width="22.140625" style="2" customWidth="1"/>
    <col min="3069" max="3069" width="19" style="2" customWidth="1"/>
    <col min="3070" max="3070" width="21.42578125" style="2" customWidth="1"/>
    <col min="3071" max="3071" width="20.7109375" style="2" customWidth="1"/>
    <col min="3072" max="3072" width="20.140625" style="2" customWidth="1"/>
    <col min="3073" max="3075" width="22" style="2" customWidth="1"/>
    <col min="3076" max="3076" width="0" style="2" hidden="1" customWidth="1"/>
    <col min="3077" max="3322" width="9.140625" style="2"/>
    <col min="3323" max="3323" width="47.140625" style="2" customWidth="1"/>
    <col min="3324" max="3324" width="22.140625" style="2" customWidth="1"/>
    <col min="3325" max="3325" width="19" style="2" customWidth="1"/>
    <col min="3326" max="3326" width="21.42578125" style="2" customWidth="1"/>
    <col min="3327" max="3327" width="20.7109375" style="2" customWidth="1"/>
    <col min="3328" max="3328" width="20.140625" style="2" customWidth="1"/>
    <col min="3329" max="3331" width="22" style="2" customWidth="1"/>
    <col min="3332" max="3332" width="0" style="2" hidden="1" customWidth="1"/>
    <col min="3333" max="3578" width="9.140625" style="2"/>
    <col min="3579" max="3579" width="47.140625" style="2" customWidth="1"/>
    <col min="3580" max="3580" width="22.140625" style="2" customWidth="1"/>
    <col min="3581" max="3581" width="19" style="2" customWidth="1"/>
    <col min="3582" max="3582" width="21.42578125" style="2" customWidth="1"/>
    <col min="3583" max="3583" width="20.7109375" style="2" customWidth="1"/>
    <col min="3584" max="3584" width="20.140625" style="2" customWidth="1"/>
    <col min="3585" max="3587" width="22" style="2" customWidth="1"/>
    <col min="3588" max="3588" width="0" style="2" hidden="1" customWidth="1"/>
    <col min="3589" max="3834" width="9.140625" style="2"/>
    <col min="3835" max="3835" width="47.140625" style="2" customWidth="1"/>
    <col min="3836" max="3836" width="22.140625" style="2" customWidth="1"/>
    <col min="3837" max="3837" width="19" style="2" customWidth="1"/>
    <col min="3838" max="3838" width="21.42578125" style="2" customWidth="1"/>
    <col min="3839" max="3839" width="20.7109375" style="2" customWidth="1"/>
    <col min="3840" max="3840" width="20.140625" style="2" customWidth="1"/>
    <col min="3841" max="3843" width="22" style="2" customWidth="1"/>
    <col min="3844" max="3844" width="0" style="2" hidden="1" customWidth="1"/>
    <col min="3845" max="4090" width="9.140625" style="2"/>
    <col min="4091" max="4091" width="47.140625" style="2" customWidth="1"/>
    <col min="4092" max="4092" width="22.140625" style="2" customWidth="1"/>
    <col min="4093" max="4093" width="19" style="2" customWidth="1"/>
    <col min="4094" max="4094" width="21.42578125" style="2" customWidth="1"/>
    <col min="4095" max="4095" width="20.7109375" style="2" customWidth="1"/>
    <col min="4096" max="4096" width="20.140625" style="2" customWidth="1"/>
    <col min="4097" max="4099" width="22" style="2" customWidth="1"/>
    <col min="4100" max="4100" width="0" style="2" hidden="1" customWidth="1"/>
    <col min="4101" max="4346" width="9.140625" style="2"/>
    <col min="4347" max="4347" width="47.140625" style="2" customWidth="1"/>
    <col min="4348" max="4348" width="22.140625" style="2" customWidth="1"/>
    <col min="4349" max="4349" width="19" style="2" customWidth="1"/>
    <col min="4350" max="4350" width="21.42578125" style="2" customWidth="1"/>
    <col min="4351" max="4351" width="20.7109375" style="2" customWidth="1"/>
    <col min="4352" max="4352" width="20.140625" style="2" customWidth="1"/>
    <col min="4353" max="4355" width="22" style="2" customWidth="1"/>
    <col min="4356" max="4356" width="0" style="2" hidden="1" customWidth="1"/>
    <col min="4357" max="4602" width="9.140625" style="2"/>
    <col min="4603" max="4603" width="47.140625" style="2" customWidth="1"/>
    <col min="4604" max="4604" width="22.140625" style="2" customWidth="1"/>
    <col min="4605" max="4605" width="19" style="2" customWidth="1"/>
    <col min="4606" max="4606" width="21.42578125" style="2" customWidth="1"/>
    <col min="4607" max="4607" width="20.7109375" style="2" customWidth="1"/>
    <col min="4608" max="4608" width="20.140625" style="2" customWidth="1"/>
    <col min="4609" max="4611" width="22" style="2" customWidth="1"/>
    <col min="4612" max="4612" width="0" style="2" hidden="1" customWidth="1"/>
    <col min="4613" max="4858" width="9.140625" style="2"/>
    <col min="4859" max="4859" width="47.140625" style="2" customWidth="1"/>
    <col min="4860" max="4860" width="22.140625" style="2" customWidth="1"/>
    <col min="4861" max="4861" width="19" style="2" customWidth="1"/>
    <col min="4862" max="4862" width="21.42578125" style="2" customWidth="1"/>
    <col min="4863" max="4863" width="20.7109375" style="2" customWidth="1"/>
    <col min="4864" max="4864" width="20.140625" style="2" customWidth="1"/>
    <col min="4865" max="4867" width="22" style="2" customWidth="1"/>
    <col min="4868" max="4868" width="0" style="2" hidden="1" customWidth="1"/>
    <col min="4869" max="5114" width="9.140625" style="2"/>
    <col min="5115" max="5115" width="47.140625" style="2" customWidth="1"/>
    <col min="5116" max="5116" width="22.140625" style="2" customWidth="1"/>
    <col min="5117" max="5117" width="19" style="2" customWidth="1"/>
    <col min="5118" max="5118" width="21.42578125" style="2" customWidth="1"/>
    <col min="5119" max="5119" width="20.7109375" style="2" customWidth="1"/>
    <col min="5120" max="5120" width="20.140625" style="2" customWidth="1"/>
    <col min="5121" max="5123" width="22" style="2" customWidth="1"/>
    <col min="5124" max="5124" width="0" style="2" hidden="1" customWidth="1"/>
    <col min="5125" max="5370" width="9.140625" style="2"/>
    <col min="5371" max="5371" width="47.140625" style="2" customWidth="1"/>
    <col min="5372" max="5372" width="22.140625" style="2" customWidth="1"/>
    <col min="5373" max="5373" width="19" style="2" customWidth="1"/>
    <col min="5374" max="5374" width="21.42578125" style="2" customWidth="1"/>
    <col min="5375" max="5375" width="20.7109375" style="2" customWidth="1"/>
    <col min="5376" max="5376" width="20.140625" style="2" customWidth="1"/>
    <col min="5377" max="5379" width="22" style="2" customWidth="1"/>
    <col min="5380" max="5380" width="0" style="2" hidden="1" customWidth="1"/>
    <col min="5381" max="5626" width="9.140625" style="2"/>
    <col min="5627" max="5627" width="47.140625" style="2" customWidth="1"/>
    <col min="5628" max="5628" width="22.140625" style="2" customWidth="1"/>
    <col min="5629" max="5629" width="19" style="2" customWidth="1"/>
    <col min="5630" max="5630" width="21.42578125" style="2" customWidth="1"/>
    <col min="5631" max="5631" width="20.7109375" style="2" customWidth="1"/>
    <col min="5632" max="5632" width="20.140625" style="2" customWidth="1"/>
    <col min="5633" max="5635" width="22" style="2" customWidth="1"/>
    <col min="5636" max="5636" width="0" style="2" hidden="1" customWidth="1"/>
    <col min="5637" max="5882" width="9.140625" style="2"/>
    <col min="5883" max="5883" width="47.140625" style="2" customWidth="1"/>
    <col min="5884" max="5884" width="22.140625" style="2" customWidth="1"/>
    <col min="5885" max="5885" width="19" style="2" customWidth="1"/>
    <col min="5886" max="5886" width="21.42578125" style="2" customWidth="1"/>
    <col min="5887" max="5887" width="20.7109375" style="2" customWidth="1"/>
    <col min="5888" max="5888" width="20.140625" style="2" customWidth="1"/>
    <col min="5889" max="5891" width="22" style="2" customWidth="1"/>
    <col min="5892" max="5892" width="0" style="2" hidden="1" customWidth="1"/>
    <col min="5893" max="6138" width="9.140625" style="2"/>
    <col min="6139" max="6139" width="47.140625" style="2" customWidth="1"/>
    <col min="6140" max="6140" width="22.140625" style="2" customWidth="1"/>
    <col min="6141" max="6141" width="19" style="2" customWidth="1"/>
    <col min="6142" max="6142" width="21.42578125" style="2" customWidth="1"/>
    <col min="6143" max="6143" width="20.7109375" style="2" customWidth="1"/>
    <col min="6144" max="6144" width="20.140625" style="2" customWidth="1"/>
    <col min="6145" max="6147" width="22" style="2" customWidth="1"/>
    <col min="6148" max="6148" width="0" style="2" hidden="1" customWidth="1"/>
    <col min="6149" max="6394" width="9.140625" style="2"/>
    <col min="6395" max="6395" width="47.140625" style="2" customWidth="1"/>
    <col min="6396" max="6396" width="22.140625" style="2" customWidth="1"/>
    <col min="6397" max="6397" width="19" style="2" customWidth="1"/>
    <col min="6398" max="6398" width="21.42578125" style="2" customWidth="1"/>
    <col min="6399" max="6399" width="20.7109375" style="2" customWidth="1"/>
    <col min="6400" max="6400" width="20.140625" style="2" customWidth="1"/>
    <col min="6401" max="6403" width="22" style="2" customWidth="1"/>
    <col min="6404" max="6404" width="0" style="2" hidden="1" customWidth="1"/>
    <col min="6405" max="6650" width="9.140625" style="2"/>
    <col min="6651" max="6651" width="47.140625" style="2" customWidth="1"/>
    <col min="6652" max="6652" width="22.140625" style="2" customWidth="1"/>
    <col min="6653" max="6653" width="19" style="2" customWidth="1"/>
    <col min="6654" max="6654" width="21.42578125" style="2" customWidth="1"/>
    <col min="6655" max="6655" width="20.7109375" style="2" customWidth="1"/>
    <col min="6656" max="6656" width="20.140625" style="2" customWidth="1"/>
    <col min="6657" max="6659" width="22" style="2" customWidth="1"/>
    <col min="6660" max="6660" width="0" style="2" hidden="1" customWidth="1"/>
    <col min="6661" max="6906" width="9.140625" style="2"/>
    <col min="6907" max="6907" width="47.140625" style="2" customWidth="1"/>
    <col min="6908" max="6908" width="22.140625" style="2" customWidth="1"/>
    <col min="6909" max="6909" width="19" style="2" customWidth="1"/>
    <col min="6910" max="6910" width="21.42578125" style="2" customWidth="1"/>
    <col min="6911" max="6911" width="20.7109375" style="2" customWidth="1"/>
    <col min="6912" max="6912" width="20.140625" style="2" customWidth="1"/>
    <col min="6913" max="6915" width="22" style="2" customWidth="1"/>
    <col min="6916" max="6916" width="0" style="2" hidden="1" customWidth="1"/>
    <col min="6917" max="7162" width="9.140625" style="2"/>
    <col min="7163" max="7163" width="47.140625" style="2" customWidth="1"/>
    <col min="7164" max="7164" width="22.140625" style="2" customWidth="1"/>
    <col min="7165" max="7165" width="19" style="2" customWidth="1"/>
    <col min="7166" max="7166" width="21.42578125" style="2" customWidth="1"/>
    <col min="7167" max="7167" width="20.7109375" style="2" customWidth="1"/>
    <col min="7168" max="7168" width="20.140625" style="2" customWidth="1"/>
    <col min="7169" max="7171" width="22" style="2" customWidth="1"/>
    <col min="7172" max="7172" width="0" style="2" hidden="1" customWidth="1"/>
    <col min="7173" max="7418" width="9.140625" style="2"/>
    <col min="7419" max="7419" width="47.140625" style="2" customWidth="1"/>
    <col min="7420" max="7420" width="22.140625" style="2" customWidth="1"/>
    <col min="7421" max="7421" width="19" style="2" customWidth="1"/>
    <col min="7422" max="7422" width="21.42578125" style="2" customWidth="1"/>
    <col min="7423" max="7423" width="20.7109375" style="2" customWidth="1"/>
    <col min="7424" max="7424" width="20.140625" style="2" customWidth="1"/>
    <col min="7425" max="7427" width="22" style="2" customWidth="1"/>
    <col min="7428" max="7428" width="0" style="2" hidden="1" customWidth="1"/>
    <col min="7429" max="7674" width="9.140625" style="2"/>
    <col min="7675" max="7675" width="47.140625" style="2" customWidth="1"/>
    <col min="7676" max="7676" width="22.140625" style="2" customWidth="1"/>
    <col min="7677" max="7677" width="19" style="2" customWidth="1"/>
    <col min="7678" max="7678" width="21.42578125" style="2" customWidth="1"/>
    <col min="7679" max="7679" width="20.7109375" style="2" customWidth="1"/>
    <col min="7680" max="7680" width="20.140625" style="2" customWidth="1"/>
    <col min="7681" max="7683" width="22" style="2" customWidth="1"/>
    <col min="7684" max="7684" width="0" style="2" hidden="1" customWidth="1"/>
    <col min="7685" max="7930" width="9.140625" style="2"/>
    <col min="7931" max="7931" width="47.140625" style="2" customWidth="1"/>
    <col min="7932" max="7932" width="22.140625" style="2" customWidth="1"/>
    <col min="7933" max="7933" width="19" style="2" customWidth="1"/>
    <col min="7934" max="7934" width="21.42578125" style="2" customWidth="1"/>
    <col min="7935" max="7935" width="20.7109375" style="2" customWidth="1"/>
    <col min="7936" max="7936" width="20.140625" style="2" customWidth="1"/>
    <col min="7937" max="7939" width="22" style="2" customWidth="1"/>
    <col min="7940" max="7940" width="0" style="2" hidden="1" customWidth="1"/>
    <col min="7941" max="8186" width="9.140625" style="2"/>
    <col min="8187" max="8187" width="47.140625" style="2" customWidth="1"/>
    <col min="8188" max="8188" width="22.140625" style="2" customWidth="1"/>
    <col min="8189" max="8189" width="19" style="2" customWidth="1"/>
    <col min="8190" max="8190" width="21.42578125" style="2" customWidth="1"/>
    <col min="8191" max="8191" width="20.7109375" style="2" customWidth="1"/>
    <col min="8192" max="8192" width="20.140625" style="2" customWidth="1"/>
    <col min="8193" max="8195" width="22" style="2" customWidth="1"/>
    <col min="8196" max="8196" width="0" style="2" hidden="1" customWidth="1"/>
    <col min="8197" max="8442" width="9.140625" style="2"/>
    <col min="8443" max="8443" width="47.140625" style="2" customWidth="1"/>
    <col min="8444" max="8444" width="22.140625" style="2" customWidth="1"/>
    <col min="8445" max="8445" width="19" style="2" customWidth="1"/>
    <col min="8446" max="8446" width="21.42578125" style="2" customWidth="1"/>
    <col min="8447" max="8447" width="20.7109375" style="2" customWidth="1"/>
    <col min="8448" max="8448" width="20.140625" style="2" customWidth="1"/>
    <col min="8449" max="8451" width="22" style="2" customWidth="1"/>
    <col min="8452" max="8452" width="0" style="2" hidden="1" customWidth="1"/>
    <col min="8453" max="8698" width="9.140625" style="2"/>
    <col min="8699" max="8699" width="47.140625" style="2" customWidth="1"/>
    <col min="8700" max="8700" width="22.140625" style="2" customWidth="1"/>
    <col min="8701" max="8701" width="19" style="2" customWidth="1"/>
    <col min="8702" max="8702" width="21.42578125" style="2" customWidth="1"/>
    <col min="8703" max="8703" width="20.7109375" style="2" customWidth="1"/>
    <col min="8704" max="8704" width="20.140625" style="2" customWidth="1"/>
    <col min="8705" max="8707" width="22" style="2" customWidth="1"/>
    <col min="8708" max="8708" width="0" style="2" hidden="1" customWidth="1"/>
    <col min="8709" max="8954" width="9.140625" style="2"/>
    <col min="8955" max="8955" width="47.140625" style="2" customWidth="1"/>
    <col min="8956" max="8956" width="22.140625" style="2" customWidth="1"/>
    <col min="8957" max="8957" width="19" style="2" customWidth="1"/>
    <col min="8958" max="8958" width="21.42578125" style="2" customWidth="1"/>
    <col min="8959" max="8959" width="20.7109375" style="2" customWidth="1"/>
    <col min="8960" max="8960" width="20.140625" style="2" customWidth="1"/>
    <col min="8961" max="8963" width="22" style="2" customWidth="1"/>
    <col min="8964" max="8964" width="0" style="2" hidden="1" customWidth="1"/>
    <col min="8965" max="9210" width="9.140625" style="2"/>
    <col min="9211" max="9211" width="47.140625" style="2" customWidth="1"/>
    <col min="9212" max="9212" width="22.140625" style="2" customWidth="1"/>
    <col min="9213" max="9213" width="19" style="2" customWidth="1"/>
    <col min="9214" max="9214" width="21.42578125" style="2" customWidth="1"/>
    <col min="9215" max="9215" width="20.7109375" style="2" customWidth="1"/>
    <col min="9216" max="9216" width="20.140625" style="2" customWidth="1"/>
    <col min="9217" max="9219" width="22" style="2" customWidth="1"/>
    <col min="9220" max="9220" width="0" style="2" hidden="1" customWidth="1"/>
    <col min="9221" max="9466" width="9.140625" style="2"/>
    <col min="9467" max="9467" width="47.140625" style="2" customWidth="1"/>
    <col min="9468" max="9468" width="22.140625" style="2" customWidth="1"/>
    <col min="9469" max="9469" width="19" style="2" customWidth="1"/>
    <col min="9470" max="9470" width="21.42578125" style="2" customWidth="1"/>
    <col min="9471" max="9471" width="20.7109375" style="2" customWidth="1"/>
    <col min="9472" max="9472" width="20.140625" style="2" customWidth="1"/>
    <col min="9473" max="9475" width="22" style="2" customWidth="1"/>
    <col min="9476" max="9476" width="0" style="2" hidden="1" customWidth="1"/>
    <col min="9477" max="9722" width="9.140625" style="2"/>
    <col min="9723" max="9723" width="47.140625" style="2" customWidth="1"/>
    <col min="9724" max="9724" width="22.140625" style="2" customWidth="1"/>
    <col min="9725" max="9725" width="19" style="2" customWidth="1"/>
    <col min="9726" max="9726" width="21.42578125" style="2" customWidth="1"/>
    <col min="9727" max="9727" width="20.7109375" style="2" customWidth="1"/>
    <col min="9728" max="9728" width="20.140625" style="2" customWidth="1"/>
    <col min="9729" max="9731" width="22" style="2" customWidth="1"/>
    <col min="9732" max="9732" width="0" style="2" hidden="1" customWidth="1"/>
    <col min="9733" max="9978" width="9.140625" style="2"/>
    <col min="9979" max="9979" width="47.140625" style="2" customWidth="1"/>
    <col min="9980" max="9980" width="22.140625" style="2" customWidth="1"/>
    <col min="9981" max="9981" width="19" style="2" customWidth="1"/>
    <col min="9982" max="9982" width="21.42578125" style="2" customWidth="1"/>
    <col min="9983" max="9983" width="20.7109375" style="2" customWidth="1"/>
    <col min="9984" max="9984" width="20.140625" style="2" customWidth="1"/>
    <col min="9985" max="9987" width="22" style="2" customWidth="1"/>
    <col min="9988" max="9988" width="0" style="2" hidden="1" customWidth="1"/>
    <col min="9989" max="10234" width="9.140625" style="2"/>
    <col min="10235" max="10235" width="47.140625" style="2" customWidth="1"/>
    <col min="10236" max="10236" width="22.140625" style="2" customWidth="1"/>
    <col min="10237" max="10237" width="19" style="2" customWidth="1"/>
    <col min="10238" max="10238" width="21.42578125" style="2" customWidth="1"/>
    <col min="10239" max="10239" width="20.7109375" style="2" customWidth="1"/>
    <col min="10240" max="10240" width="20.140625" style="2" customWidth="1"/>
    <col min="10241" max="10243" width="22" style="2" customWidth="1"/>
    <col min="10244" max="10244" width="0" style="2" hidden="1" customWidth="1"/>
    <col min="10245" max="10490" width="9.140625" style="2"/>
    <col min="10491" max="10491" width="47.140625" style="2" customWidth="1"/>
    <col min="10492" max="10492" width="22.140625" style="2" customWidth="1"/>
    <col min="10493" max="10493" width="19" style="2" customWidth="1"/>
    <col min="10494" max="10494" width="21.42578125" style="2" customWidth="1"/>
    <col min="10495" max="10495" width="20.7109375" style="2" customWidth="1"/>
    <col min="10496" max="10496" width="20.140625" style="2" customWidth="1"/>
    <col min="10497" max="10499" width="22" style="2" customWidth="1"/>
    <col min="10500" max="10500" width="0" style="2" hidden="1" customWidth="1"/>
    <col min="10501" max="10746" width="9.140625" style="2"/>
    <col min="10747" max="10747" width="47.140625" style="2" customWidth="1"/>
    <col min="10748" max="10748" width="22.140625" style="2" customWidth="1"/>
    <col min="10749" max="10749" width="19" style="2" customWidth="1"/>
    <col min="10750" max="10750" width="21.42578125" style="2" customWidth="1"/>
    <col min="10751" max="10751" width="20.7109375" style="2" customWidth="1"/>
    <col min="10752" max="10752" width="20.140625" style="2" customWidth="1"/>
    <col min="10753" max="10755" width="22" style="2" customWidth="1"/>
    <col min="10756" max="10756" width="0" style="2" hidden="1" customWidth="1"/>
    <col min="10757" max="11002" width="9.140625" style="2"/>
    <col min="11003" max="11003" width="47.140625" style="2" customWidth="1"/>
    <col min="11004" max="11004" width="22.140625" style="2" customWidth="1"/>
    <col min="11005" max="11005" width="19" style="2" customWidth="1"/>
    <col min="11006" max="11006" width="21.42578125" style="2" customWidth="1"/>
    <col min="11007" max="11007" width="20.7109375" style="2" customWidth="1"/>
    <col min="11008" max="11008" width="20.140625" style="2" customWidth="1"/>
    <col min="11009" max="11011" width="22" style="2" customWidth="1"/>
    <col min="11012" max="11012" width="0" style="2" hidden="1" customWidth="1"/>
    <col min="11013" max="11258" width="9.140625" style="2"/>
    <col min="11259" max="11259" width="47.140625" style="2" customWidth="1"/>
    <col min="11260" max="11260" width="22.140625" style="2" customWidth="1"/>
    <col min="11261" max="11261" width="19" style="2" customWidth="1"/>
    <col min="11262" max="11262" width="21.42578125" style="2" customWidth="1"/>
    <col min="11263" max="11263" width="20.7109375" style="2" customWidth="1"/>
    <col min="11264" max="11264" width="20.140625" style="2" customWidth="1"/>
    <col min="11265" max="11267" width="22" style="2" customWidth="1"/>
    <col min="11268" max="11268" width="0" style="2" hidden="1" customWidth="1"/>
    <col min="11269" max="11514" width="9.140625" style="2"/>
    <col min="11515" max="11515" width="47.140625" style="2" customWidth="1"/>
    <col min="11516" max="11516" width="22.140625" style="2" customWidth="1"/>
    <col min="11517" max="11517" width="19" style="2" customWidth="1"/>
    <col min="11518" max="11518" width="21.42578125" style="2" customWidth="1"/>
    <col min="11519" max="11519" width="20.7109375" style="2" customWidth="1"/>
    <col min="11520" max="11520" width="20.140625" style="2" customWidth="1"/>
    <col min="11521" max="11523" width="22" style="2" customWidth="1"/>
    <col min="11524" max="11524" width="0" style="2" hidden="1" customWidth="1"/>
    <col min="11525" max="11770" width="9.140625" style="2"/>
    <col min="11771" max="11771" width="47.140625" style="2" customWidth="1"/>
    <col min="11772" max="11772" width="22.140625" style="2" customWidth="1"/>
    <col min="11773" max="11773" width="19" style="2" customWidth="1"/>
    <col min="11774" max="11774" width="21.42578125" style="2" customWidth="1"/>
    <col min="11775" max="11775" width="20.7109375" style="2" customWidth="1"/>
    <col min="11776" max="11776" width="20.140625" style="2" customWidth="1"/>
    <col min="11777" max="11779" width="22" style="2" customWidth="1"/>
    <col min="11780" max="11780" width="0" style="2" hidden="1" customWidth="1"/>
    <col min="11781" max="12026" width="9.140625" style="2"/>
    <col min="12027" max="12027" width="47.140625" style="2" customWidth="1"/>
    <col min="12028" max="12028" width="22.140625" style="2" customWidth="1"/>
    <col min="12029" max="12029" width="19" style="2" customWidth="1"/>
    <col min="12030" max="12030" width="21.42578125" style="2" customWidth="1"/>
    <col min="12031" max="12031" width="20.7109375" style="2" customWidth="1"/>
    <col min="12032" max="12032" width="20.140625" style="2" customWidth="1"/>
    <col min="12033" max="12035" width="22" style="2" customWidth="1"/>
    <col min="12036" max="12036" width="0" style="2" hidden="1" customWidth="1"/>
    <col min="12037" max="12282" width="9.140625" style="2"/>
    <col min="12283" max="12283" width="47.140625" style="2" customWidth="1"/>
    <col min="12284" max="12284" width="22.140625" style="2" customWidth="1"/>
    <col min="12285" max="12285" width="19" style="2" customWidth="1"/>
    <col min="12286" max="12286" width="21.42578125" style="2" customWidth="1"/>
    <col min="12287" max="12287" width="20.7109375" style="2" customWidth="1"/>
    <col min="12288" max="12288" width="20.140625" style="2" customWidth="1"/>
    <col min="12289" max="12291" width="22" style="2" customWidth="1"/>
    <col min="12292" max="12292" width="0" style="2" hidden="1" customWidth="1"/>
    <col min="12293" max="12538" width="9.140625" style="2"/>
    <col min="12539" max="12539" width="47.140625" style="2" customWidth="1"/>
    <col min="12540" max="12540" width="22.140625" style="2" customWidth="1"/>
    <col min="12541" max="12541" width="19" style="2" customWidth="1"/>
    <col min="12542" max="12542" width="21.42578125" style="2" customWidth="1"/>
    <col min="12543" max="12543" width="20.7109375" style="2" customWidth="1"/>
    <col min="12544" max="12544" width="20.140625" style="2" customWidth="1"/>
    <col min="12545" max="12547" width="22" style="2" customWidth="1"/>
    <col min="12548" max="12548" width="0" style="2" hidden="1" customWidth="1"/>
    <col min="12549" max="12794" width="9.140625" style="2"/>
    <col min="12795" max="12795" width="47.140625" style="2" customWidth="1"/>
    <col min="12796" max="12796" width="22.140625" style="2" customWidth="1"/>
    <col min="12797" max="12797" width="19" style="2" customWidth="1"/>
    <col min="12798" max="12798" width="21.42578125" style="2" customWidth="1"/>
    <col min="12799" max="12799" width="20.7109375" style="2" customWidth="1"/>
    <col min="12800" max="12800" width="20.140625" style="2" customWidth="1"/>
    <col min="12801" max="12803" width="22" style="2" customWidth="1"/>
    <col min="12804" max="12804" width="0" style="2" hidden="1" customWidth="1"/>
    <col min="12805" max="13050" width="9.140625" style="2"/>
    <col min="13051" max="13051" width="47.140625" style="2" customWidth="1"/>
    <col min="13052" max="13052" width="22.140625" style="2" customWidth="1"/>
    <col min="13053" max="13053" width="19" style="2" customWidth="1"/>
    <col min="13054" max="13054" width="21.42578125" style="2" customWidth="1"/>
    <col min="13055" max="13055" width="20.7109375" style="2" customWidth="1"/>
    <col min="13056" max="13056" width="20.140625" style="2" customWidth="1"/>
    <col min="13057" max="13059" width="22" style="2" customWidth="1"/>
    <col min="13060" max="13060" width="0" style="2" hidden="1" customWidth="1"/>
    <col min="13061" max="13306" width="9.140625" style="2"/>
    <col min="13307" max="13307" width="47.140625" style="2" customWidth="1"/>
    <col min="13308" max="13308" width="22.140625" style="2" customWidth="1"/>
    <col min="13309" max="13309" width="19" style="2" customWidth="1"/>
    <col min="13310" max="13310" width="21.42578125" style="2" customWidth="1"/>
    <col min="13311" max="13311" width="20.7109375" style="2" customWidth="1"/>
    <col min="13312" max="13312" width="20.140625" style="2" customWidth="1"/>
    <col min="13313" max="13315" width="22" style="2" customWidth="1"/>
    <col min="13316" max="13316" width="0" style="2" hidden="1" customWidth="1"/>
    <col min="13317" max="13562" width="9.140625" style="2"/>
    <col min="13563" max="13563" width="47.140625" style="2" customWidth="1"/>
    <col min="13564" max="13564" width="22.140625" style="2" customWidth="1"/>
    <col min="13565" max="13565" width="19" style="2" customWidth="1"/>
    <col min="13566" max="13566" width="21.42578125" style="2" customWidth="1"/>
    <col min="13567" max="13567" width="20.7109375" style="2" customWidth="1"/>
    <col min="13568" max="13568" width="20.140625" style="2" customWidth="1"/>
    <col min="13569" max="13571" width="22" style="2" customWidth="1"/>
    <col min="13572" max="13572" width="0" style="2" hidden="1" customWidth="1"/>
    <col min="13573" max="13818" width="9.140625" style="2"/>
    <col min="13819" max="13819" width="47.140625" style="2" customWidth="1"/>
    <col min="13820" max="13820" width="22.140625" style="2" customWidth="1"/>
    <col min="13821" max="13821" width="19" style="2" customWidth="1"/>
    <col min="13822" max="13822" width="21.42578125" style="2" customWidth="1"/>
    <col min="13823" max="13823" width="20.7109375" style="2" customWidth="1"/>
    <col min="13824" max="13824" width="20.140625" style="2" customWidth="1"/>
    <col min="13825" max="13827" width="22" style="2" customWidth="1"/>
    <col min="13828" max="13828" width="0" style="2" hidden="1" customWidth="1"/>
    <col min="13829" max="14074" width="9.140625" style="2"/>
    <col min="14075" max="14075" width="47.140625" style="2" customWidth="1"/>
    <col min="14076" max="14076" width="22.140625" style="2" customWidth="1"/>
    <col min="14077" max="14077" width="19" style="2" customWidth="1"/>
    <col min="14078" max="14078" width="21.42578125" style="2" customWidth="1"/>
    <col min="14079" max="14079" width="20.7109375" style="2" customWidth="1"/>
    <col min="14080" max="14080" width="20.140625" style="2" customWidth="1"/>
    <col min="14081" max="14083" width="22" style="2" customWidth="1"/>
    <col min="14084" max="14084" width="0" style="2" hidden="1" customWidth="1"/>
    <col min="14085" max="14330" width="9.140625" style="2"/>
    <col min="14331" max="14331" width="47.140625" style="2" customWidth="1"/>
    <col min="14332" max="14332" width="22.140625" style="2" customWidth="1"/>
    <col min="14333" max="14333" width="19" style="2" customWidth="1"/>
    <col min="14334" max="14334" width="21.42578125" style="2" customWidth="1"/>
    <col min="14335" max="14335" width="20.7109375" style="2" customWidth="1"/>
    <col min="14336" max="14336" width="20.140625" style="2" customWidth="1"/>
    <col min="14337" max="14339" width="22" style="2" customWidth="1"/>
    <col min="14340" max="14340" width="0" style="2" hidden="1" customWidth="1"/>
    <col min="14341" max="14586" width="9.140625" style="2"/>
    <col min="14587" max="14587" width="47.140625" style="2" customWidth="1"/>
    <col min="14588" max="14588" width="22.140625" style="2" customWidth="1"/>
    <col min="14589" max="14589" width="19" style="2" customWidth="1"/>
    <col min="14590" max="14590" width="21.42578125" style="2" customWidth="1"/>
    <col min="14591" max="14591" width="20.7109375" style="2" customWidth="1"/>
    <col min="14592" max="14592" width="20.140625" style="2" customWidth="1"/>
    <col min="14593" max="14595" width="22" style="2" customWidth="1"/>
    <col min="14596" max="14596" width="0" style="2" hidden="1" customWidth="1"/>
    <col min="14597" max="14842" width="9.140625" style="2"/>
    <col min="14843" max="14843" width="47.140625" style="2" customWidth="1"/>
    <col min="14844" max="14844" width="22.140625" style="2" customWidth="1"/>
    <col min="14845" max="14845" width="19" style="2" customWidth="1"/>
    <col min="14846" max="14846" width="21.42578125" style="2" customWidth="1"/>
    <col min="14847" max="14847" width="20.7109375" style="2" customWidth="1"/>
    <col min="14848" max="14848" width="20.140625" style="2" customWidth="1"/>
    <col min="14849" max="14851" width="22" style="2" customWidth="1"/>
    <col min="14852" max="14852" width="0" style="2" hidden="1" customWidth="1"/>
    <col min="14853" max="15098" width="9.140625" style="2"/>
    <col min="15099" max="15099" width="47.140625" style="2" customWidth="1"/>
    <col min="15100" max="15100" width="22.140625" style="2" customWidth="1"/>
    <col min="15101" max="15101" width="19" style="2" customWidth="1"/>
    <col min="15102" max="15102" width="21.42578125" style="2" customWidth="1"/>
    <col min="15103" max="15103" width="20.7109375" style="2" customWidth="1"/>
    <col min="15104" max="15104" width="20.140625" style="2" customWidth="1"/>
    <col min="15105" max="15107" width="22" style="2" customWidth="1"/>
    <col min="15108" max="15108" width="0" style="2" hidden="1" customWidth="1"/>
    <col min="15109" max="15354" width="9.140625" style="2"/>
    <col min="15355" max="15355" width="47.140625" style="2" customWidth="1"/>
    <col min="15356" max="15356" width="22.140625" style="2" customWidth="1"/>
    <col min="15357" max="15357" width="19" style="2" customWidth="1"/>
    <col min="15358" max="15358" width="21.42578125" style="2" customWidth="1"/>
    <col min="15359" max="15359" width="20.7109375" style="2" customWidth="1"/>
    <col min="15360" max="15360" width="20.140625" style="2" customWidth="1"/>
    <col min="15361" max="15363" width="22" style="2" customWidth="1"/>
    <col min="15364" max="15364" width="0" style="2" hidden="1" customWidth="1"/>
    <col min="15365" max="15610" width="9.140625" style="2"/>
    <col min="15611" max="15611" width="47.140625" style="2" customWidth="1"/>
    <col min="15612" max="15612" width="22.140625" style="2" customWidth="1"/>
    <col min="15613" max="15613" width="19" style="2" customWidth="1"/>
    <col min="15614" max="15614" width="21.42578125" style="2" customWidth="1"/>
    <col min="15615" max="15615" width="20.7109375" style="2" customWidth="1"/>
    <col min="15616" max="15616" width="20.140625" style="2" customWidth="1"/>
    <col min="15617" max="15619" width="22" style="2" customWidth="1"/>
    <col min="15620" max="15620" width="0" style="2" hidden="1" customWidth="1"/>
    <col min="15621" max="15866" width="9.140625" style="2"/>
    <col min="15867" max="15867" width="47.140625" style="2" customWidth="1"/>
    <col min="15868" max="15868" width="22.140625" style="2" customWidth="1"/>
    <col min="15869" max="15869" width="19" style="2" customWidth="1"/>
    <col min="15870" max="15870" width="21.42578125" style="2" customWidth="1"/>
    <col min="15871" max="15871" width="20.7109375" style="2" customWidth="1"/>
    <col min="15872" max="15872" width="20.140625" style="2" customWidth="1"/>
    <col min="15873" max="15875" width="22" style="2" customWidth="1"/>
    <col min="15876" max="15876" width="0" style="2" hidden="1" customWidth="1"/>
    <col min="15877" max="16122" width="9.140625" style="2"/>
    <col min="16123" max="16123" width="47.140625" style="2" customWidth="1"/>
    <col min="16124" max="16124" width="22.140625" style="2" customWidth="1"/>
    <col min="16125" max="16125" width="19" style="2" customWidth="1"/>
    <col min="16126" max="16126" width="21.42578125" style="2" customWidth="1"/>
    <col min="16127" max="16127" width="20.7109375" style="2" customWidth="1"/>
    <col min="16128" max="16128" width="20.140625" style="2" customWidth="1"/>
    <col min="16129" max="16131" width="22" style="2" customWidth="1"/>
    <col min="16132" max="16132" width="0" style="2" hidden="1" customWidth="1"/>
    <col min="16133" max="16384" width="9.140625" style="2"/>
  </cols>
  <sheetData>
    <row r="1" spans="1:6" ht="29.25" customHeight="1">
      <c r="C1" s="27"/>
      <c r="D1" s="27"/>
      <c r="E1" s="47" t="s">
        <v>63</v>
      </c>
      <c r="F1" s="47"/>
    </row>
    <row r="2" spans="1:6" ht="19.5" customHeight="1">
      <c r="C2" s="27"/>
      <c r="D2" s="27"/>
      <c r="E2" s="47" t="s">
        <v>65</v>
      </c>
      <c r="F2" s="47"/>
    </row>
    <row r="3" spans="1:6" ht="23.25" customHeight="1">
      <c r="C3" s="27"/>
      <c r="D3" s="27"/>
      <c r="E3" s="47" t="s">
        <v>66</v>
      </c>
      <c r="F3" s="48"/>
    </row>
    <row r="4" spans="1:6" ht="22.5" customHeight="1">
      <c r="C4" s="27"/>
      <c r="D4" s="27"/>
      <c r="E4" s="47" t="s">
        <v>67</v>
      </c>
      <c r="F4" s="48"/>
    </row>
    <row r="5" spans="1:6" ht="21.75" customHeight="1">
      <c r="C5" s="27"/>
      <c r="D5" s="27"/>
      <c r="E5" s="47" t="s">
        <v>70</v>
      </c>
      <c r="F5" s="48"/>
    </row>
    <row r="6" spans="1:6" ht="15.75" customHeight="1">
      <c r="C6" s="27"/>
      <c r="D6" s="27"/>
      <c r="E6" s="48"/>
      <c r="F6" s="48"/>
    </row>
    <row r="7" spans="1:6" ht="15.75" customHeight="1">
      <c r="A7" s="45" t="s">
        <v>40</v>
      </c>
      <c r="B7" s="45"/>
      <c r="C7" s="45"/>
      <c r="D7" s="45"/>
      <c r="E7" s="48"/>
      <c r="F7" s="48"/>
    </row>
    <row r="8" spans="1:6">
      <c r="D8" s="28"/>
    </row>
    <row r="9" spans="1:6" s="6" customFormat="1" ht="30.75" customHeight="1">
      <c r="A9" s="34" t="s">
        <v>1</v>
      </c>
      <c r="B9" s="36" t="s">
        <v>22</v>
      </c>
      <c r="C9" s="34" t="s">
        <v>2</v>
      </c>
      <c r="D9" s="34" t="s">
        <v>3</v>
      </c>
      <c r="E9" s="34" t="s">
        <v>4</v>
      </c>
      <c r="F9" s="34" t="s">
        <v>41</v>
      </c>
    </row>
    <row r="10" spans="1:6" s="6" customFormat="1" ht="18.75" customHeight="1">
      <c r="A10" s="56" t="s">
        <v>23</v>
      </c>
      <c r="B10" s="57"/>
      <c r="C10" s="57"/>
      <c r="D10" s="57"/>
      <c r="E10" s="57"/>
      <c r="F10" s="40"/>
    </row>
    <row r="11" spans="1:6" ht="21.75" customHeight="1">
      <c r="A11" s="58" t="s">
        <v>5</v>
      </c>
      <c r="B11" s="59"/>
      <c r="C11" s="59"/>
      <c r="D11" s="59"/>
      <c r="E11" s="59"/>
      <c r="F11" s="41"/>
    </row>
    <row r="12" spans="1:6" ht="15.75" customHeight="1">
      <c r="A12" s="42" t="s">
        <v>6</v>
      </c>
      <c r="B12" s="60" t="s">
        <v>24</v>
      </c>
      <c r="C12" s="34" t="s">
        <v>7</v>
      </c>
      <c r="D12" s="30">
        <f>D13+D14+D15</f>
        <v>2374550.4</v>
      </c>
      <c r="E12" s="30">
        <f t="shared" ref="E12:F12" si="0">E13+E14+E15</f>
        <v>2392111.2000000002</v>
      </c>
      <c r="F12" s="30">
        <f t="shared" si="0"/>
        <v>2393214.2000000002</v>
      </c>
    </row>
    <row r="13" spans="1:6">
      <c r="A13" s="42"/>
      <c r="B13" s="61"/>
      <c r="C13" s="34" t="s">
        <v>8</v>
      </c>
      <c r="D13" s="25">
        <v>751655.5</v>
      </c>
      <c r="E13" s="15">
        <v>768155.5</v>
      </c>
      <c r="F13" s="30">
        <f t="shared" ref="F13" si="1">E13</f>
        <v>768155.5</v>
      </c>
    </row>
    <row r="14" spans="1:6">
      <c r="A14" s="42"/>
      <c r="B14" s="61"/>
      <c r="C14" s="34" t="s">
        <v>9</v>
      </c>
      <c r="D14" s="25">
        <v>1557847.8</v>
      </c>
      <c r="E14" s="25">
        <f>1558908.6</f>
        <v>1558908.6</v>
      </c>
      <c r="F14" s="30">
        <f>1560011.6</f>
        <v>1560011.6</v>
      </c>
    </row>
    <row r="15" spans="1:6">
      <c r="A15" s="8"/>
      <c r="B15" s="61"/>
      <c r="C15" s="34" t="s">
        <v>10</v>
      </c>
      <c r="D15" s="25">
        <f>72242.7-D62</f>
        <v>65047.1</v>
      </c>
      <c r="E15" s="25">
        <v>65047.1</v>
      </c>
      <c r="F15" s="25">
        <v>65047.1</v>
      </c>
    </row>
    <row r="16" spans="1:6">
      <c r="A16" s="8" t="s">
        <v>11</v>
      </c>
      <c r="B16" s="61"/>
      <c r="C16" s="34"/>
      <c r="D16" s="25"/>
      <c r="E16" s="15"/>
      <c r="F16" s="30"/>
    </row>
    <row r="17" spans="1:6" ht="47.25">
      <c r="A17" s="8" t="s">
        <v>61</v>
      </c>
      <c r="B17" s="61"/>
      <c r="C17" s="34" t="str">
        <f>C13</f>
        <v>местный бюджет</v>
      </c>
      <c r="D17" s="25">
        <v>0</v>
      </c>
      <c r="E17" s="15">
        <v>16500</v>
      </c>
      <c r="F17" s="7">
        <v>16500</v>
      </c>
    </row>
    <row r="18" spans="1:6" ht="110.25">
      <c r="A18" s="8" t="s">
        <v>59</v>
      </c>
      <c r="B18" s="61"/>
      <c r="C18" s="34" t="s">
        <v>10</v>
      </c>
      <c r="D18" s="12">
        <v>65047.1</v>
      </c>
      <c r="E18" s="12">
        <v>65047.1</v>
      </c>
      <c r="F18" s="5">
        <f>E18</f>
        <v>65047.1</v>
      </c>
    </row>
    <row r="19" spans="1:6" ht="63" hidden="1">
      <c r="A19" s="38" t="s">
        <v>60</v>
      </c>
      <c r="B19" s="61"/>
      <c r="C19" s="34"/>
      <c r="D19" s="12">
        <v>7195.6</v>
      </c>
      <c r="E19" s="12">
        <f>E15-E18</f>
        <v>0</v>
      </c>
      <c r="F19" s="5">
        <f>F15-F18</f>
        <v>0</v>
      </c>
    </row>
    <row r="20" spans="1:6" ht="15.75" customHeight="1">
      <c r="A20" s="50" t="s">
        <v>12</v>
      </c>
      <c r="B20" s="61"/>
      <c r="C20" s="34" t="s">
        <v>7</v>
      </c>
      <c r="D20" s="7">
        <f>D21+D22</f>
        <v>30643.1</v>
      </c>
      <c r="E20" s="7">
        <f t="shared" ref="E20:F20" si="2">E21+E22</f>
        <v>55288.3</v>
      </c>
      <c r="F20" s="7">
        <f t="shared" si="2"/>
        <v>55455.100000000006</v>
      </c>
    </row>
    <row r="21" spans="1:6">
      <c r="A21" s="51"/>
      <c r="B21" s="61"/>
      <c r="C21" s="34" t="s">
        <v>8</v>
      </c>
      <c r="D21" s="13">
        <v>27302.3</v>
      </c>
      <c r="E21" s="15">
        <v>34552.300000000003</v>
      </c>
      <c r="F21" s="7">
        <v>34552.300000000003</v>
      </c>
    </row>
    <row r="22" spans="1:6">
      <c r="A22" s="51"/>
      <c r="B22" s="61"/>
      <c r="C22" s="34" t="s">
        <v>9</v>
      </c>
      <c r="D22" s="13">
        <v>3340.8</v>
      </c>
      <c r="E22" s="13">
        <v>20736</v>
      </c>
      <c r="F22" s="13">
        <v>20902.8</v>
      </c>
    </row>
    <row r="23" spans="1:6">
      <c r="A23" s="52"/>
      <c r="B23" s="61"/>
      <c r="C23" s="34" t="s">
        <v>10</v>
      </c>
      <c r="D23" s="10">
        <v>0</v>
      </c>
      <c r="E23" s="12">
        <v>0</v>
      </c>
      <c r="F23" s="5">
        <v>0</v>
      </c>
    </row>
    <row r="24" spans="1:6">
      <c r="A24" s="35" t="s">
        <v>11</v>
      </c>
      <c r="B24" s="61"/>
      <c r="C24" s="34"/>
      <c r="D24" s="5">
        <v>0</v>
      </c>
      <c r="E24" s="12">
        <v>0</v>
      </c>
      <c r="F24" s="5">
        <v>0</v>
      </c>
    </row>
    <row r="25" spans="1:6" ht="15.75" customHeight="1">
      <c r="A25" s="50" t="s">
        <v>46</v>
      </c>
      <c r="B25" s="61"/>
      <c r="C25" s="34" t="s">
        <v>8</v>
      </c>
      <c r="D25" s="7">
        <v>112</v>
      </c>
      <c r="E25" s="15">
        <v>112</v>
      </c>
      <c r="F25" s="7">
        <v>112</v>
      </c>
    </row>
    <row r="26" spans="1:6" ht="74.25" customHeight="1">
      <c r="A26" s="52"/>
      <c r="B26" s="61"/>
      <c r="C26" s="34" t="s">
        <v>9</v>
      </c>
      <c r="D26" s="7">
        <v>1732.8</v>
      </c>
      <c r="E26" s="15">
        <v>1732.8</v>
      </c>
      <c r="F26" s="7">
        <v>1732.8</v>
      </c>
    </row>
    <row r="27" spans="1:6" ht="15.75" customHeight="1">
      <c r="A27" s="50" t="s">
        <v>47</v>
      </c>
      <c r="B27" s="61"/>
      <c r="C27" s="34" t="s">
        <v>8</v>
      </c>
      <c r="D27" s="7">
        <v>110</v>
      </c>
      <c r="E27" s="15">
        <v>110</v>
      </c>
      <c r="F27" s="7">
        <v>110</v>
      </c>
    </row>
    <row r="28" spans="1:6" ht="68.25" customHeight="1">
      <c r="A28" s="52"/>
      <c r="B28" s="61"/>
      <c r="C28" s="34" t="s">
        <v>9</v>
      </c>
      <c r="D28" s="7">
        <v>910.4</v>
      </c>
      <c r="E28" s="15">
        <v>910.4</v>
      </c>
      <c r="F28" s="7">
        <v>910.4</v>
      </c>
    </row>
    <row r="29" spans="1:6" ht="15.75" customHeight="1">
      <c r="A29" s="50" t="s">
        <v>48</v>
      </c>
      <c r="B29" s="61"/>
      <c r="C29" s="34" t="s">
        <v>8</v>
      </c>
      <c r="D29" s="7">
        <v>0</v>
      </c>
      <c r="E29" s="15">
        <v>3000</v>
      </c>
      <c r="F29" s="7">
        <v>3000</v>
      </c>
    </row>
    <row r="30" spans="1:6" ht="60.75" customHeight="1">
      <c r="A30" s="52"/>
      <c r="B30" s="61"/>
      <c r="C30" s="34" t="s">
        <v>9</v>
      </c>
      <c r="D30" s="7">
        <v>0</v>
      </c>
      <c r="E30" s="15">
        <v>17271.900000000001</v>
      </c>
      <c r="F30" s="7">
        <v>17362.599999999999</v>
      </c>
    </row>
    <row r="31" spans="1:6" ht="15.75" customHeight="1">
      <c r="A31" s="50" t="s">
        <v>49</v>
      </c>
      <c r="B31" s="61"/>
      <c r="C31" s="34" t="s">
        <v>8</v>
      </c>
      <c r="D31" s="7">
        <v>37</v>
      </c>
      <c r="E31" s="15">
        <v>37</v>
      </c>
      <c r="F31" s="7">
        <v>37</v>
      </c>
    </row>
    <row r="32" spans="1:6" ht="73.5" customHeight="1">
      <c r="A32" s="52"/>
      <c r="B32" s="61"/>
      <c r="C32" s="34" t="s">
        <v>9</v>
      </c>
      <c r="D32" s="7">
        <v>697</v>
      </c>
      <c r="E32" s="15">
        <v>697</v>
      </c>
      <c r="F32" s="7">
        <v>697</v>
      </c>
    </row>
    <row r="33" spans="1:6">
      <c r="A33" s="42" t="s">
        <v>13</v>
      </c>
      <c r="B33" s="61"/>
      <c r="C33" s="34" t="s">
        <v>7</v>
      </c>
      <c r="D33" s="37">
        <f>D34+D35+D36</f>
        <v>163117.40000000002</v>
      </c>
      <c r="E33" s="37">
        <f t="shared" ref="E33:F33" si="3">E34+E35+E36</f>
        <v>163117.40000000002</v>
      </c>
      <c r="F33" s="37">
        <f t="shared" si="3"/>
        <v>158892</v>
      </c>
    </row>
    <row r="34" spans="1:6">
      <c r="A34" s="42"/>
      <c r="B34" s="61"/>
      <c r="C34" s="34" t="s">
        <v>8</v>
      </c>
      <c r="D34" s="5">
        <v>28919.1</v>
      </c>
      <c r="E34" s="5">
        <v>28919.1</v>
      </c>
      <c r="F34" s="5">
        <v>28919.1</v>
      </c>
    </row>
    <row r="35" spans="1:6">
      <c r="A35" s="42"/>
      <c r="B35" s="61"/>
      <c r="C35" s="34" t="s">
        <v>9</v>
      </c>
      <c r="D35" s="13">
        <v>65578.5</v>
      </c>
      <c r="E35" s="13">
        <v>65578.5</v>
      </c>
      <c r="F35" s="13">
        <v>65678.5</v>
      </c>
    </row>
    <row r="36" spans="1:6">
      <c r="A36" s="35"/>
      <c r="B36" s="61"/>
      <c r="C36" s="34" t="s">
        <v>10</v>
      </c>
      <c r="D36" s="13">
        <v>68619.8</v>
      </c>
      <c r="E36" s="13">
        <v>68619.8</v>
      </c>
      <c r="F36" s="13">
        <v>64294.400000000001</v>
      </c>
    </row>
    <row r="37" spans="1:6">
      <c r="A37" s="35" t="s">
        <v>11</v>
      </c>
      <c r="B37" s="61"/>
      <c r="C37" s="34"/>
      <c r="D37" s="7"/>
      <c r="E37" s="15"/>
      <c r="F37" s="7">
        <v>0</v>
      </c>
    </row>
    <row r="38" spans="1:6">
      <c r="A38" s="42" t="s">
        <v>50</v>
      </c>
      <c r="B38" s="61"/>
      <c r="C38" s="34" t="s">
        <v>8</v>
      </c>
      <c r="D38" s="5">
        <v>2043.5</v>
      </c>
      <c r="E38" s="12">
        <v>2043.5</v>
      </c>
      <c r="F38" s="5">
        <v>2043.5</v>
      </c>
    </row>
    <row r="39" spans="1:6" ht="44.25" customHeight="1">
      <c r="A39" s="42"/>
      <c r="B39" s="61"/>
      <c r="C39" s="34" t="s">
        <v>9</v>
      </c>
      <c r="D39" s="5">
        <v>4508.3</v>
      </c>
      <c r="E39" s="12">
        <v>4508.3</v>
      </c>
      <c r="F39" s="5">
        <v>4508.3</v>
      </c>
    </row>
    <row r="40" spans="1:6">
      <c r="A40" s="50" t="s">
        <v>51</v>
      </c>
      <c r="B40" s="61"/>
      <c r="C40" s="34" t="s">
        <v>8</v>
      </c>
      <c r="D40" s="5">
        <v>50</v>
      </c>
      <c r="E40" s="12">
        <v>50</v>
      </c>
      <c r="F40" s="5">
        <v>50</v>
      </c>
    </row>
    <row r="41" spans="1:6" ht="34.5" customHeight="1">
      <c r="A41" s="52"/>
      <c r="B41" s="61"/>
      <c r="C41" s="34" t="s">
        <v>9</v>
      </c>
      <c r="D41" s="5">
        <v>10680.1</v>
      </c>
      <c r="E41" s="12">
        <v>10680.1</v>
      </c>
      <c r="F41" s="5">
        <v>10680.1</v>
      </c>
    </row>
    <row r="42" spans="1:6">
      <c r="A42" s="42" t="s">
        <v>52</v>
      </c>
      <c r="B42" s="61"/>
      <c r="C42" s="34" t="s">
        <v>8</v>
      </c>
      <c r="D42" s="5">
        <v>4587.5</v>
      </c>
      <c r="E42" s="12">
        <v>4587.5</v>
      </c>
      <c r="F42" s="5">
        <v>4587.5</v>
      </c>
    </row>
    <row r="43" spans="1:6">
      <c r="A43" s="42"/>
      <c r="B43" s="61"/>
      <c r="C43" s="34" t="s">
        <v>9</v>
      </c>
      <c r="D43" s="5">
        <v>41648.9</v>
      </c>
      <c r="E43" s="12">
        <v>41648.9</v>
      </c>
      <c r="F43" s="5">
        <v>41648.9</v>
      </c>
    </row>
    <row r="44" spans="1:6" ht="47.25">
      <c r="A44" s="35" t="s">
        <v>53</v>
      </c>
      <c r="B44" s="61"/>
      <c r="C44" s="34" t="s">
        <v>8</v>
      </c>
      <c r="D44" s="5">
        <v>4148.3</v>
      </c>
      <c r="E44" s="12">
        <v>4148.3</v>
      </c>
      <c r="F44" s="5">
        <v>4148.3</v>
      </c>
    </row>
    <row r="45" spans="1:6">
      <c r="A45" s="50" t="s">
        <v>54</v>
      </c>
      <c r="B45" s="61"/>
      <c r="C45" s="34" t="s">
        <v>8</v>
      </c>
      <c r="D45" s="5">
        <v>100</v>
      </c>
      <c r="E45" s="12">
        <v>100</v>
      </c>
      <c r="F45" s="5">
        <v>100</v>
      </c>
    </row>
    <row r="46" spans="1:6">
      <c r="A46" s="51"/>
      <c r="B46" s="61"/>
      <c r="C46" s="34" t="s">
        <v>9</v>
      </c>
      <c r="D46" s="5">
        <v>19421.3</v>
      </c>
      <c r="E46" s="12">
        <v>19421.3</v>
      </c>
      <c r="F46" s="5">
        <v>19421.3</v>
      </c>
    </row>
    <row r="47" spans="1:6" ht="31.5" customHeight="1">
      <c r="A47" s="52"/>
      <c r="B47" s="61"/>
      <c r="C47" s="34" t="s">
        <v>10</v>
      </c>
      <c r="D47" s="5">
        <v>68619.8</v>
      </c>
      <c r="E47" s="12">
        <v>68619.8</v>
      </c>
      <c r="F47" s="5">
        <v>64294.400000000001</v>
      </c>
    </row>
    <row r="48" spans="1:6">
      <c r="A48" s="16" t="s">
        <v>14</v>
      </c>
      <c r="B48" s="61"/>
      <c r="C48" s="34" t="s">
        <v>8</v>
      </c>
      <c r="D48" s="5">
        <v>4891.2</v>
      </c>
      <c r="E48" s="12">
        <v>4891.2</v>
      </c>
      <c r="F48" s="5">
        <v>4891.2</v>
      </c>
    </row>
    <row r="49" spans="1:6">
      <c r="A49" s="42" t="s">
        <v>15</v>
      </c>
      <c r="B49" s="61"/>
      <c r="C49" s="34" t="s">
        <v>7</v>
      </c>
      <c r="D49" s="5">
        <f>D50</f>
        <v>32570.7</v>
      </c>
      <c r="E49" s="5">
        <f t="shared" ref="E49:F49" si="4">E50</f>
        <v>32570.7</v>
      </c>
      <c r="F49" s="5">
        <f t="shared" si="4"/>
        <v>32570.7</v>
      </c>
    </row>
    <row r="50" spans="1:6">
      <c r="A50" s="42"/>
      <c r="B50" s="61"/>
      <c r="C50" s="34" t="s">
        <v>8</v>
      </c>
      <c r="D50" s="5">
        <v>32570.7</v>
      </c>
      <c r="E50" s="12">
        <v>32570.7</v>
      </c>
      <c r="F50" s="5">
        <v>32570.7</v>
      </c>
    </row>
    <row r="51" spans="1:6">
      <c r="A51" s="42"/>
      <c r="B51" s="61"/>
      <c r="C51" s="34" t="s">
        <v>9</v>
      </c>
      <c r="D51" s="5">
        <v>0</v>
      </c>
      <c r="E51" s="12">
        <v>0</v>
      </c>
      <c r="F51" s="5">
        <v>0</v>
      </c>
    </row>
    <row r="52" spans="1:6">
      <c r="A52" s="42" t="s">
        <v>16</v>
      </c>
      <c r="B52" s="61"/>
      <c r="C52" s="34" t="s">
        <v>7</v>
      </c>
      <c r="D52" s="5">
        <f>D53+D54</f>
        <v>48487.4</v>
      </c>
      <c r="E52" s="5">
        <f t="shared" ref="E52:F52" si="5">E53+E54</f>
        <v>48487.4</v>
      </c>
      <c r="F52" s="5">
        <f t="shared" si="5"/>
        <v>48487.4</v>
      </c>
    </row>
    <row r="53" spans="1:6">
      <c r="A53" s="42"/>
      <c r="B53" s="61"/>
      <c r="C53" s="34" t="s">
        <v>8</v>
      </c>
      <c r="D53" s="5">
        <f>D57</f>
        <v>503</v>
      </c>
      <c r="E53" s="5">
        <f t="shared" ref="E53:F53" si="6">E57</f>
        <v>503</v>
      </c>
      <c r="F53" s="5">
        <f t="shared" si="6"/>
        <v>503</v>
      </c>
    </row>
    <row r="54" spans="1:6">
      <c r="A54" s="42"/>
      <c r="B54" s="61"/>
      <c r="C54" s="34" t="s">
        <v>9</v>
      </c>
      <c r="D54" s="5">
        <f>D56+D58+D60+D59</f>
        <v>47984.4</v>
      </c>
      <c r="E54" s="5">
        <f t="shared" ref="E54:F54" si="7">E56+E58+E60+E59</f>
        <v>47984.4</v>
      </c>
      <c r="F54" s="5">
        <f t="shared" si="7"/>
        <v>47984.4</v>
      </c>
    </row>
    <row r="55" spans="1:6">
      <c r="A55" s="35" t="s">
        <v>11</v>
      </c>
      <c r="B55" s="61"/>
      <c r="C55" s="34"/>
      <c r="D55" s="5">
        <v>0</v>
      </c>
      <c r="E55" s="12">
        <v>0</v>
      </c>
      <c r="F55" s="5">
        <v>0</v>
      </c>
    </row>
    <row r="56" spans="1:6" ht="67.5" customHeight="1">
      <c r="A56" s="35" t="s">
        <v>57</v>
      </c>
      <c r="B56" s="61"/>
      <c r="C56" s="34" t="s">
        <v>9</v>
      </c>
      <c r="D56" s="5">
        <v>21977.8</v>
      </c>
      <c r="E56" s="12">
        <v>21977.8</v>
      </c>
      <c r="F56" s="5">
        <v>21977.8</v>
      </c>
    </row>
    <row r="57" spans="1:6">
      <c r="A57" s="42" t="s">
        <v>56</v>
      </c>
      <c r="B57" s="61"/>
      <c r="C57" s="34" t="s">
        <v>8</v>
      </c>
      <c r="D57" s="5">
        <v>503</v>
      </c>
      <c r="E57" s="12">
        <v>503</v>
      </c>
      <c r="F57" s="5">
        <v>503</v>
      </c>
    </row>
    <row r="58" spans="1:6" ht="84" customHeight="1">
      <c r="A58" s="42"/>
      <c r="B58" s="61"/>
      <c r="C58" s="34" t="s">
        <v>9</v>
      </c>
      <c r="D58" s="5">
        <v>1522.8</v>
      </c>
      <c r="E58" s="12">
        <v>1522.8</v>
      </c>
      <c r="F58" s="5">
        <v>1522.8</v>
      </c>
    </row>
    <row r="59" spans="1:6" ht="132" customHeight="1">
      <c r="A59" s="35" t="s">
        <v>55</v>
      </c>
      <c r="B59" s="61"/>
      <c r="C59" s="34" t="s">
        <v>9</v>
      </c>
      <c r="D59" s="5">
        <v>2739.4</v>
      </c>
      <c r="E59" s="12">
        <f>D59</f>
        <v>2739.4</v>
      </c>
      <c r="F59" s="5">
        <f>E59</f>
        <v>2739.4</v>
      </c>
    </row>
    <row r="60" spans="1:6" ht="61.5" customHeight="1">
      <c r="A60" s="35" t="s">
        <v>58</v>
      </c>
      <c r="B60" s="61"/>
      <c r="C60" s="34" t="s">
        <v>9</v>
      </c>
      <c r="D60" s="5">
        <v>21744.400000000001</v>
      </c>
      <c r="E60" s="12">
        <v>21744.400000000001</v>
      </c>
      <c r="F60" s="5">
        <v>21744.400000000001</v>
      </c>
    </row>
    <row r="61" spans="1:6" ht="69.75" customHeight="1">
      <c r="A61" s="35" t="s">
        <v>64</v>
      </c>
      <c r="B61" s="61"/>
      <c r="C61" s="34" t="s">
        <v>10</v>
      </c>
      <c r="D61" s="5">
        <v>7195.6</v>
      </c>
      <c r="E61" s="5">
        <v>7093.2999999999956</v>
      </c>
      <c r="F61" s="5">
        <v>7093.2999999999956</v>
      </c>
    </row>
    <row r="62" spans="1:6" ht="100.5" customHeight="1">
      <c r="A62" s="35" t="s">
        <v>62</v>
      </c>
      <c r="B62" s="61"/>
      <c r="C62" s="34" t="s">
        <v>10</v>
      </c>
      <c r="D62" s="5">
        <v>7195.6</v>
      </c>
      <c r="E62" s="5">
        <v>7093.2999999999956</v>
      </c>
      <c r="F62" s="5">
        <v>7093.2999999999956</v>
      </c>
    </row>
    <row r="63" spans="1:6">
      <c r="A63" s="39"/>
      <c r="B63" s="61"/>
      <c r="C63" s="34"/>
      <c r="D63" s="5"/>
      <c r="E63" s="12"/>
      <c r="F63" s="5"/>
    </row>
    <row r="64" spans="1:6">
      <c r="A64" s="35" t="s">
        <v>20</v>
      </c>
      <c r="B64" s="61"/>
      <c r="C64" s="34" t="s">
        <v>7</v>
      </c>
      <c r="D64" s="10">
        <f>D65+D66+D67</f>
        <v>2661455.7999999998</v>
      </c>
      <c r="E64" s="10">
        <f t="shared" ref="E64:F64" si="8">E65+E66+E67</f>
        <v>2703559.5</v>
      </c>
      <c r="F64" s="10">
        <f t="shared" si="8"/>
        <v>2700603.9</v>
      </c>
    </row>
    <row r="65" spans="1:6">
      <c r="A65" s="53" t="s">
        <v>11</v>
      </c>
      <c r="B65" s="61"/>
      <c r="C65" s="34" t="s">
        <v>8</v>
      </c>
      <c r="D65" s="10">
        <f>D53+D50+D34+D21+D13+D48</f>
        <v>845841.79999999993</v>
      </c>
      <c r="E65" s="10">
        <f>E53+E50+E34+E21+E13+E48</f>
        <v>869591.79999999993</v>
      </c>
      <c r="F65" s="10">
        <f>F53+F50+F34+F21+F13+F48</f>
        <v>869591.79999999993</v>
      </c>
    </row>
    <row r="66" spans="1:6">
      <c r="A66" s="54"/>
      <c r="B66" s="61"/>
      <c r="C66" s="34" t="s">
        <v>9</v>
      </c>
      <c r="D66" s="10">
        <f>D54+D35+D22+D14</f>
        <v>1674751.5</v>
      </c>
      <c r="E66" s="10">
        <f>E54+E35+E22+E14</f>
        <v>1693207.5</v>
      </c>
      <c r="F66" s="10">
        <f>F54+F35+F22+F14</f>
        <v>1694577.3</v>
      </c>
    </row>
    <row r="67" spans="1:6">
      <c r="A67" s="55"/>
      <c r="B67" s="62"/>
      <c r="C67" s="34" t="s">
        <v>10</v>
      </c>
      <c r="D67" s="10">
        <f>D15+D36+D61</f>
        <v>140862.5</v>
      </c>
      <c r="E67" s="10">
        <f>E15+E36+E61</f>
        <v>140760.19999999998</v>
      </c>
      <c r="F67" s="10">
        <f t="shared" ref="F67" si="9">F15+F36+F61</f>
        <v>136434.79999999999</v>
      </c>
    </row>
  </sheetData>
  <mergeCells count="27">
    <mergeCell ref="E2:F2"/>
    <mergeCell ref="E4:F4"/>
    <mergeCell ref="E5:F5"/>
    <mergeCell ref="A27:A28"/>
    <mergeCell ref="A29:A30"/>
    <mergeCell ref="A31:A32"/>
    <mergeCell ref="A33:A35"/>
    <mergeCell ref="B33:B67"/>
    <mergeCell ref="A38:A39"/>
    <mergeCell ref="A40:A41"/>
    <mergeCell ref="A42:A43"/>
    <mergeCell ref="E1:F1"/>
    <mergeCell ref="A45:A47"/>
    <mergeCell ref="A52:A54"/>
    <mergeCell ref="A57:A58"/>
    <mergeCell ref="A65:A67"/>
    <mergeCell ref="E3:F3"/>
    <mergeCell ref="E6:F6"/>
    <mergeCell ref="E7:F7"/>
    <mergeCell ref="A7:D7"/>
    <mergeCell ref="A10:E10"/>
    <mergeCell ref="A11:E11"/>
    <mergeCell ref="A49:A51"/>
    <mergeCell ref="A12:A14"/>
    <mergeCell ref="B12:B32"/>
    <mergeCell ref="A20:A23"/>
    <mergeCell ref="A25:A26"/>
  </mergeCells>
  <phoneticPr fontId="7" type="noConversion"/>
  <pageMargins left="0.64" right="0.17" top="0.23" bottom="0.22" header="0.2" footer="0.21"/>
  <pageSetup paperSize="9" scale="53" fitToHeight="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H19"/>
  <sheetViews>
    <sheetView topLeftCell="A16" zoomScale="77" zoomScaleNormal="77" workbookViewId="0">
      <selection activeCell="E15" sqref="E15"/>
    </sheetView>
  </sheetViews>
  <sheetFormatPr defaultRowHeight="15.75"/>
  <cols>
    <col min="1" max="1" width="47.140625" style="1" customWidth="1"/>
    <col min="2" max="2" width="22.140625" style="2" customWidth="1"/>
    <col min="3" max="3" width="19" style="3" customWidth="1"/>
    <col min="4" max="4" width="21.42578125" style="17" customWidth="1"/>
    <col min="5" max="5" width="20.7109375" style="18" customWidth="1"/>
    <col min="6" max="6" width="20.140625" style="2" customWidth="1"/>
    <col min="7" max="7" width="9.140625" style="2"/>
    <col min="8" max="8" width="25.140625" style="2" customWidth="1"/>
    <col min="9" max="251" width="9.140625" style="2"/>
    <col min="252" max="252" width="47.140625" style="2" customWidth="1"/>
    <col min="253" max="253" width="22.140625" style="2" customWidth="1"/>
    <col min="254" max="254" width="19" style="2" customWidth="1"/>
    <col min="255" max="255" width="21.42578125" style="2" customWidth="1"/>
    <col min="256" max="256" width="20.7109375" style="2" customWidth="1"/>
    <col min="257" max="257" width="20.140625" style="2" customWidth="1"/>
    <col min="258" max="260" width="22" style="2" customWidth="1"/>
    <col min="261" max="261" width="0" style="2" hidden="1" customWidth="1"/>
    <col min="262" max="507" width="9.140625" style="2"/>
    <col min="508" max="508" width="47.140625" style="2" customWidth="1"/>
    <col min="509" max="509" width="22.140625" style="2" customWidth="1"/>
    <col min="510" max="510" width="19" style="2" customWidth="1"/>
    <col min="511" max="511" width="21.42578125" style="2" customWidth="1"/>
    <col min="512" max="512" width="20.7109375" style="2" customWidth="1"/>
    <col min="513" max="513" width="20.140625" style="2" customWidth="1"/>
    <col min="514" max="516" width="22" style="2" customWidth="1"/>
    <col min="517" max="517" width="0" style="2" hidden="1" customWidth="1"/>
    <col min="518" max="763" width="9.140625" style="2"/>
    <col min="764" max="764" width="47.140625" style="2" customWidth="1"/>
    <col min="765" max="765" width="22.140625" style="2" customWidth="1"/>
    <col min="766" max="766" width="19" style="2" customWidth="1"/>
    <col min="767" max="767" width="21.42578125" style="2" customWidth="1"/>
    <col min="768" max="768" width="20.7109375" style="2" customWidth="1"/>
    <col min="769" max="769" width="20.140625" style="2" customWidth="1"/>
    <col min="770" max="772" width="22" style="2" customWidth="1"/>
    <col min="773" max="773" width="0" style="2" hidden="1" customWidth="1"/>
    <col min="774" max="1019" width="9.140625" style="2"/>
    <col min="1020" max="1020" width="47.140625" style="2" customWidth="1"/>
    <col min="1021" max="1021" width="22.140625" style="2" customWidth="1"/>
    <col min="1022" max="1022" width="19" style="2" customWidth="1"/>
    <col min="1023" max="1023" width="21.42578125" style="2" customWidth="1"/>
    <col min="1024" max="1024" width="20.7109375" style="2" customWidth="1"/>
    <col min="1025" max="1025" width="20.140625" style="2" customWidth="1"/>
    <col min="1026" max="1028" width="22" style="2" customWidth="1"/>
    <col min="1029" max="1029" width="0" style="2" hidden="1" customWidth="1"/>
    <col min="1030" max="1275" width="9.140625" style="2"/>
    <col min="1276" max="1276" width="47.140625" style="2" customWidth="1"/>
    <col min="1277" max="1277" width="22.140625" style="2" customWidth="1"/>
    <col min="1278" max="1278" width="19" style="2" customWidth="1"/>
    <col min="1279" max="1279" width="21.42578125" style="2" customWidth="1"/>
    <col min="1280" max="1280" width="20.7109375" style="2" customWidth="1"/>
    <col min="1281" max="1281" width="20.140625" style="2" customWidth="1"/>
    <col min="1282" max="1284" width="22" style="2" customWidth="1"/>
    <col min="1285" max="1285" width="0" style="2" hidden="1" customWidth="1"/>
    <col min="1286" max="1531" width="9.140625" style="2"/>
    <col min="1532" max="1532" width="47.140625" style="2" customWidth="1"/>
    <col min="1533" max="1533" width="22.140625" style="2" customWidth="1"/>
    <col min="1534" max="1534" width="19" style="2" customWidth="1"/>
    <col min="1535" max="1535" width="21.42578125" style="2" customWidth="1"/>
    <col min="1536" max="1536" width="20.7109375" style="2" customWidth="1"/>
    <col min="1537" max="1537" width="20.140625" style="2" customWidth="1"/>
    <col min="1538" max="1540" width="22" style="2" customWidth="1"/>
    <col min="1541" max="1541" width="0" style="2" hidden="1" customWidth="1"/>
    <col min="1542" max="1787" width="9.140625" style="2"/>
    <col min="1788" max="1788" width="47.140625" style="2" customWidth="1"/>
    <col min="1789" max="1789" width="22.140625" style="2" customWidth="1"/>
    <col min="1790" max="1790" width="19" style="2" customWidth="1"/>
    <col min="1791" max="1791" width="21.42578125" style="2" customWidth="1"/>
    <col min="1792" max="1792" width="20.7109375" style="2" customWidth="1"/>
    <col min="1793" max="1793" width="20.140625" style="2" customWidth="1"/>
    <col min="1794" max="1796" width="22" style="2" customWidth="1"/>
    <col min="1797" max="1797" width="0" style="2" hidden="1" customWidth="1"/>
    <col min="1798" max="2043" width="9.140625" style="2"/>
    <col min="2044" max="2044" width="47.140625" style="2" customWidth="1"/>
    <col min="2045" max="2045" width="22.140625" style="2" customWidth="1"/>
    <col min="2046" max="2046" width="19" style="2" customWidth="1"/>
    <col min="2047" max="2047" width="21.42578125" style="2" customWidth="1"/>
    <col min="2048" max="2048" width="20.7109375" style="2" customWidth="1"/>
    <col min="2049" max="2049" width="20.140625" style="2" customWidth="1"/>
    <col min="2050" max="2052" width="22" style="2" customWidth="1"/>
    <col min="2053" max="2053" width="0" style="2" hidden="1" customWidth="1"/>
    <col min="2054" max="2299" width="9.140625" style="2"/>
    <col min="2300" max="2300" width="47.140625" style="2" customWidth="1"/>
    <col min="2301" max="2301" width="22.140625" style="2" customWidth="1"/>
    <col min="2302" max="2302" width="19" style="2" customWidth="1"/>
    <col min="2303" max="2303" width="21.42578125" style="2" customWidth="1"/>
    <col min="2304" max="2304" width="20.7109375" style="2" customWidth="1"/>
    <col min="2305" max="2305" width="20.140625" style="2" customWidth="1"/>
    <col min="2306" max="2308" width="22" style="2" customWidth="1"/>
    <col min="2309" max="2309" width="0" style="2" hidden="1" customWidth="1"/>
    <col min="2310" max="2555" width="9.140625" style="2"/>
    <col min="2556" max="2556" width="47.140625" style="2" customWidth="1"/>
    <col min="2557" max="2557" width="22.140625" style="2" customWidth="1"/>
    <col min="2558" max="2558" width="19" style="2" customWidth="1"/>
    <col min="2559" max="2559" width="21.42578125" style="2" customWidth="1"/>
    <col min="2560" max="2560" width="20.7109375" style="2" customWidth="1"/>
    <col min="2561" max="2561" width="20.140625" style="2" customWidth="1"/>
    <col min="2562" max="2564" width="22" style="2" customWidth="1"/>
    <col min="2565" max="2565" width="0" style="2" hidden="1" customWidth="1"/>
    <col min="2566" max="2811" width="9.140625" style="2"/>
    <col min="2812" max="2812" width="47.140625" style="2" customWidth="1"/>
    <col min="2813" max="2813" width="22.140625" style="2" customWidth="1"/>
    <col min="2814" max="2814" width="19" style="2" customWidth="1"/>
    <col min="2815" max="2815" width="21.42578125" style="2" customWidth="1"/>
    <col min="2816" max="2816" width="20.7109375" style="2" customWidth="1"/>
    <col min="2817" max="2817" width="20.140625" style="2" customWidth="1"/>
    <col min="2818" max="2820" width="22" style="2" customWidth="1"/>
    <col min="2821" max="2821" width="0" style="2" hidden="1" customWidth="1"/>
    <col min="2822" max="3067" width="9.140625" style="2"/>
    <col min="3068" max="3068" width="47.140625" style="2" customWidth="1"/>
    <col min="3069" max="3069" width="22.140625" style="2" customWidth="1"/>
    <col min="3070" max="3070" width="19" style="2" customWidth="1"/>
    <col min="3071" max="3071" width="21.42578125" style="2" customWidth="1"/>
    <col min="3072" max="3072" width="20.7109375" style="2" customWidth="1"/>
    <col min="3073" max="3073" width="20.140625" style="2" customWidth="1"/>
    <col min="3074" max="3076" width="22" style="2" customWidth="1"/>
    <col min="3077" max="3077" width="0" style="2" hidden="1" customWidth="1"/>
    <col min="3078" max="3323" width="9.140625" style="2"/>
    <col min="3324" max="3324" width="47.140625" style="2" customWidth="1"/>
    <col min="3325" max="3325" width="22.140625" style="2" customWidth="1"/>
    <col min="3326" max="3326" width="19" style="2" customWidth="1"/>
    <col min="3327" max="3327" width="21.42578125" style="2" customWidth="1"/>
    <col min="3328" max="3328" width="20.7109375" style="2" customWidth="1"/>
    <col min="3329" max="3329" width="20.140625" style="2" customWidth="1"/>
    <col min="3330" max="3332" width="22" style="2" customWidth="1"/>
    <col min="3333" max="3333" width="0" style="2" hidden="1" customWidth="1"/>
    <col min="3334" max="3579" width="9.140625" style="2"/>
    <col min="3580" max="3580" width="47.140625" style="2" customWidth="1"/>
    <col min="3581" max="3581" width="22.140625" style="2" customWidth="1"/>
    <col min="3582" max="3582" width="19" style="2" customWidth="1"/>
    <col min="3583" max="3583" width="21.42578125" style="2" customWidth="1"/>
    <col min="3584" max="3584" width="20.7109375" style="2" customWidth="1"/>
    <col min="3585" max="3585" width="20.140625" style="2" customWidth="1"/>
    <col min="3586" max="3588" width="22" style="2" customWidth="1"/>
    <col min="3589" max="3589" width="0" style="2" hidden="1" customWidth="1"/>
    <col min="3590" max="3835" width="9.140625" style="2"/>
    <col min="3836" max="3836" width="47.140625" style="2" customWidth="1"/>
    <col min="3837" max="3837" width="22.140625" style="2" customWidth="1"/>
    <col min="3838" max="3838" width="19" style="2" customWidth="1"/>
    <col min="3839" max="3839" width="21.42578125" style="2" customWidth="1"/>
    <col min="3840" max="3840" width="20.7109375" style="2" customWidth="1"/>
    <col min="3841" max="3841" width="20.140625" style="2" customWidth="1"/>
    <col min="3842" max="3844" width="22" style="2" customWidth="1"/>
    <col min="3845" max="3845" width="0" style="2" hidden="1" customWidth="1"/>
    <col min="3846" max="4091" width="9.140625" style="2"/>
    <col min="4092" max="4092" width="47.140625" style="2" customWidth="1"/>
    <col min="4093" max="4093" width="22.140625" style="2" customWidth="1"/>
    <col min="4094" max="4094" width="19" style="2" customWidth="1"/>
    <col min="4095" max="4095" width="21.42578125" style="2" customWidth="1"/>
    <col min="4096" max="4096" width="20.7109375" style="2" customWidth="1"/>
    <col min="4097" max="4097" width="20.140625" style="2" customWidth="1"/>
    <col min="4098" max="4100" width="22" style="2" customWidth="1"/>
    <col min="4101" max="4101" width="0" style="2" hidden="1" customWidth="1"/>
    <col min="4102" max="4347" width="9.140625" style="2"/>
    <col min="4348" max="4348" width="47.140625" style="2" customWidth="1"/>
    <col min="4349" max="4349" width="22.140625" style="2" customWidth="1"/>
    <col min="4350" max="4350" width="19" style="2" customWidth="1"/>
    <col min="4351" max="4351" width="21.42578125" style="2" customWidth="1"/>
    <col min="4352" max="4352" width="20.7109375" style="2" customWidth="1"/>
    <col min="4353" max="4353" width="20.140625" style="2" customWidth="1"/>
    <col min="4354" max="4356" width="22" style="2" customWidth="1"/>
    <col min="4357" max="4357" width="0" style="2" hidden="1" customWidth="1"/>
    <col min="4358" max="4603" width="9.140625" style="2"/>
    <col min="4604" max="4604" width="47.140625" style="2" customWidth="1"/>
    <col min="4605" max="4605" width="22.140625" style="2" customWidth="1"/>
    <col min="4606" max="4606" width="19" style="2" customWidth="1"/>
    <col min="4607" max="4607" width="21.42578125" style="2" customWidth="1"/>
    <col min="4608" max="4608" width="20.7109375" style="2" customWidth="1"/>
    <col min="4609" max="4609" width="20.140625" style="2" customWidth="1"/>
    <col min="4610" max="4612" width="22" style="2" customWidth="1"/>
    <col min="4613" max="4613" width="0" style="2" hidden="1" customWidth="1"/>
    <col min="4614" max="4859" width="9.140625" style="2"/>
    <col min="4860" max="4860" width="47.140625" style="2" customWidth="1"/>
    <col min="4861" max="4861" width="22.140625" style="2" customWidth="1"/>
    <col min="4862" max="4862" width="19" style="2" customWidth="1"/>
    <col min="4863" max="4863" width="21.42578125" style="2" customWidth="1"/>
    <col min="4864" max="4864" width="20.7109375" style="2" customWidth="1"/>
    <col min="4865" max="4865" width="20.140625" style="2" customWidth="1"/>
    <col min="4866" max="4868" width="22" style="2" customWidth="1"/>
    <col min="4869" max="4869" width="0" style="2" hidden="1" customWidth="1"/>
    <col min="4870" max="5115" width="9.140625" style="2"/>
    <col min="5116" max="5116" width="47.140625" style="2" customWidth="1"/>
    <col min="5117" max="5117" width="22.140625" style="2" customWidth="1"/>
    <col min="5118" max="5118" width="19" style="2" customWidth="1"/>
    <col min="5119" max="5119" width="21.42578125" style="2" customWidth="1"/>
    <col min="5120" max="5120" width="20.7109375" style="2" customWidth="1"/>
    <col min="5121" max="5121" width="20.140625" style="2" customWidth="1"/>
    <col min="5122" max="5124" width="22" style="2" customWidth="1"/>
    <col min="5125" max="5125" width="0" style="2" hidden="1" customWidth="1"/>
    <col min="5126" max="5371" width="9.140625" style="2"/>
    <col min="5372" max="5372" width="47.140625" style="2" customWidth="1"/>
    <col min="5373" max="5373" width="22.140625" style="2" customWidth="1"/>
    <col min="5374" max="5374" width="19" style="2" customWidth="1"/>
    <col min="5375" max="5375" width="21.42578125" style="2" customWidth="1"/>
    <col min="5376" max="5376" width="20.7109375" style="2" customWidth="1"/>
    <col min="5377" max="5377" width="20.140625" style="2" customWidth="1"/>
    <col min="5378" max="5380" width="22" style="2" customWidth="1"/>
    <col min="5381" max="5381" width="0" style="2" hidden="1" customWidth="1"/>
    <col min="5382" max="5627" width="9.140625" style="2"/>
    <col min="5628" max="5628" width="47.140625" style="2" customWidth="1"/>
    <col min="5629" max="5629" width="22.140625" style="2" customWidth="1"/>
    <col min="5630" max="5630" width="19" style="2" customWidth="1"/>
    <col min="5631" max="5631" width="21.42578125" style="2" customWidth="1"/>
    <col min="5632" max="5632" width="20.7109375" style="2" customWidth="1"/>
    <col min="5633" max="5633" width="20.140625" style="2" customWidth="1"/>
    <col min="5634" max="5636" width="22" style="2" customWidth="1"/>
    <col min="5637" max="5637" width="0" style="2" hidden="1" customWidth="1"/>
    <col min="5638" max="5883" width="9.140625" style="2"/>
    <col min="5884" max="5884" width="47.140625" style="2" customWidth="1"/>
    <col min="5885" max="5885" width="22.140625" style="2" customWidth="1"/>
    <col min="5886" max="5886" width="19" style="2" customWidth="1"/>
    <col min="5887" max="5887" width="21.42578125" style="2" customWidth="1"/>
    <col min="5888" max="5888" width="20.7109375" style="2" customWidth="1"/>
    <col min="5889" max="5889" width="20.140625" style="2" customWidth="1"/>
    <col min="5890" max="5892" width="22" style="2" customWidth="1"/>
    <col min="5893" max="5893" width="0" style="2" hidden="1" customWidth="1"/>
    <col min="5894" max="6139" width="9.140625" style="2"/>
    <col min="6140" max="6140" width="47.140625" style="2" customWidth="1"/>
    <col min="6141" max="6141" width="22.140625" style="2" customWidth="1"/>
    <col min="6142" max="6142" width="19" style="2" customWidth="1"/>
    <col min="6143" max="6143" width="21.42578125" style="2" customWidth="1"/>
    <col min="6144" max="6144" width="20.7109375" style="2" customWidth="1"/>
    <col min="6145" max="6145" width="20.140625" style="2" customWidth="1"/>
    <col min="6146" max="6148" width="22" style="2" customWidth="1"/>
    <col min="6149" max="6149" width="0" style="2" hidden="1" customWidth="1"/>
    <col min="6150" max="6395" width="9.140625" style="2"/>
    <col min="6396" max="6396" width="47.140625" style="2" customWidth="1"/>
    <col min="6397" max="6397" width="22.140625" style="2" customWidth="1"/>
    <col min="6398" max="6398" width="19" style="2" customWidth="1"/>
    <col min="6399" max="6399" width="21.42578125" style="2" customWidth="1"/>
    <col min="6400" max="6400" width="20.7109375" style="2" customWidth="1"/>
    <col min="6401" max="6401" width="20.140625" style="2" customWidth="1"/>
    <col min="6402" max="6404" width="22" style="2" customWidth="1"/>
    <col min="6405" max="6405" width="0" style="2" hidden="1" customWidth="1"/>
    <col min="6406" max="6651" width="9.140625" style="2"/>
    <col min="6652" max="6652" width="47.140625" style="2" customWidth="1"/>
    <col min="6653" max="6653" width="22.140625" style="2" customWidth="1"/>
    <col min="6654" max="6654" width="19" style="2" customWidth="1"/>
    <col min="6655" max="6655" width="21.42578125" style="2" customWidth="1"/>
    <col min="6656" max="6656" width="20.7109375" style="2" customWidth="1"/>
    <col min="6657" max="6657" width="20.140625" style="2" customWidth="1"/>
    <col min="6658" max="6660" width="22" style="2" customWidth="1"/>
    <col min="6661" max="6661" width="0" style="2" hidden="1" customWidth="1"/>
    <col min="6662" max="6907" width="9.140625" style="2"/>
    <col min="6908" max="6908" width="47.140625" style="2" customWidth="1"/>
    <col min="6909" max="6909" width="22.140625" style="2" customWidth="1"/>
    <col min="6910" max="6910" width="19" style="2" customWidth="1"/>
    <col min="6911" max="6911" width="21.42578125" style="2" customWidth="1"/>
    <col min="6912" max="6912" width="20.7109375" style="2" customWidth="1"/>
    <col min="6913" max="6913" width="20.140625" style="2" customWidth="1"/>
    <col min="6914" max="6916" width="22" style="2" customWidth="1"/>
    <col min="6917" max="6917" width="0" style="2" hidden="1" customWidth="1"/>
    <col min="6918" max="7163" width="9.140625" style="2"/>
    <col min="7164" max="7164" width="47.140625" style="2" customWidth="1"/>
    <col min="7165" max="7165" width="22.140625" style="2" customWidth="1"/>
    <col min="7166" max="7166" width="19" style="2" customWidth="1"/>
    <col min="7167" max="7167" width="21.42578125" style="2" customWidth="1"/>
    <col min="7168" max="7168" width="20.7109375" style="2" customWidth="1"/>
    <col min="7169" max="7169" width="20.140625" style="2" customWidth="1"/>
    <col min="7170" max="7172" width="22" style="2" customWidth="1"/>
    <col min="7173" max="7173" width="0" style="2" hidden="1" customWidth="1"/>
    <col min="7174" max="7419" width="9.140625" style="2"/>
    <col min="7420" max="7420" width="47.140625" style="2" customWidth="1"/>
    <col min="7421" max="7421" width="22.140625" style="2" customWidth="1"/>
    <col min="7422" max="7422" width="19" style="2" customWidth="1"/>
    <col min="7423" max="7423" width="21.42578125" style="2" customWidth="1"/>
    <col min="7424" max="7424" width="20.7109375" style="2" customWidth="1"/>
    <col min="7425" max="7425" width="20.140625" style="2" customWidth="1"/>
    <col min="7426" max="7428" width="22" style="2" customWidth="1"/>
    <col min="7429" max="7429" width="0" style="2" hidden="1" customWidth="1"/>
    <col min="7430" max="7675" width="9.140625" style="2"/>
    <col min="7676" max="7676" width="47.140625" style="2" customWidth="1"/>
    <col min="7677" max="7677" width="22.140625" style="2" customWidth="1"/>
    <col min="7678" max="7678" width="19" style="2" customWidth="1"/>
    <col min="7679" max="7679" width="21.42578125" style="2" customWidth="1"/>
    <col min="7680" max="7680" width="20.7109375" style="2" customWidth="1"/>
    <col min="7681" max="7681" width="20.140625" style="2" customWidth="1"/>
    <col min="7682" max="7684" width="22" style="2" customWidth="1"/>
    <col min="7685" max="7685" width="0" style="2" hidden="1" customWidth="1"/>
    <col min="7686" max="7931" width="9.140625" style="2"/>
    <col min="7932" max="7932" width="47.140625" style="2" customWidth="1"/>
    <col min="7933" max="7933" width="22.140625" style="2" customWidth="1"/>
    <col min="7934" max="7934" width="19" style="2" customWidth="1"/>
    <col min="7935" max="7935" width="21.42578125" style="2" customWidth="1"/>
    <col min="7936" max="7936" width="20.7109375" style="2" customWidth="1"/>
    <col min="7937" max="7937" width="20.140625" style="2" customWidth="1"/>
    <col min="7938" max="7940" width="22" style="2" customWidth="1"/>
    <col min="7941" max="7941" width="0" style="2" hidden="1" customWidth="1"/>
    <col min="7942" max="8187" width="9.140625" style="2"/>
    <col min="8188" max="8188" width="47.140625" style="2" customWidth="1"/>
    <col min="8189" max="8189" width="22.140625" style="2" customWidth="1"/>
    <col min="8190" max="8190" width="19" style="2" customWidth="1"/>
    <col min="8191" max="8191" width="21.42578125" style="2" customWidth="1"/>
    <col min="8192" max="8192" width="20.7109375" style="2" customWidth="1"/>
    <col min="8193" max="8193" width="20.140625" style="2" customWidth="1"/>
    <col min="8194" max="8196" width="22" style="2" customWidth="1"/>
    <col min="8197" max="8197" width="0" style="2" hidden="1" customWidth="1"/>
    <col min="8198" max="8443" width="9.140625" style="2"/>
    <col min="8444" max="8444" width="47.140625" style="2" customWidth="1"/>
    <col min="8445" max="8445" width="22.140625" style="2" customWidth="1"/>
    <col min="8446" max="8446" width="19" style="2" customWidth="1"/>
    <col min="8447" max="8447" width="21.42578125" style="2" customWidth="1"/>
    <col min="8448" max="8448" width="20.7109375" style="2" customWidth="1"/>
    <col min="8449" max="8449" width="20.140625" style="2" customWidth="1"/>
    <col min="8450" max="8452" width="22" style="2" customWidth="1"/>
    <col min="8453" max="8453" width="0" style="2" hidden="1" customWidth="1"/>
    <col min="8454" max="8699" width="9.140625" style="2"/>
    <col min="8700" max="8700" width="47.140625" style="2" customWidth="1"/>
    <col min="8701" max="8701" width="22.140625" style="2" customWidth="1"/>
    <col min="8702" max="8702" width="19" style="2" customWidth="1"/>
    <col min="8703" max="8703" width="21.42578125" style="2" customWidth="1"/>
    <col min="8704" max="8704" width="20.7109375" style="2" customWidth="1"/>
    <col min="8705" max="8705" width="20.140625" style="2" customWidth="1"/>
    <col min="8706" max="8708" width="22" style="2" customWidth="1"/>
    <col min="8709" max="8709" width="0" style="2" hidden="1" customWidth="1"/>
    <col min="8710" max="8955" width="9.140625" style="2"/>
    <col min="8956" max="8956" width="47.140625" style="2" customWidth="1"/>
    <col min="8957" max="8957" width="22.140625" style="2" customWidth="1"/>
    <col min="8958" max="8958" width="19" style="2" customWidth="1"/>
    <col min="8959" max="8959" width="21.42578125" style="2" customWidth="1"/>
    <col min="8960" max="8960" width="20.7109375" style="2" customWidth="1"/>
    <col min="8961" max="8961" width="20.140625" style="2" customWidth="1"/>
    <col min="8962" max="8964" width="22" style="2" customWidth="1"/>
    <col min="8965" max="8965" width="0" style="2" hidden="1" customWidth="1"/>
    <col min="8966" max="9211" width="9.140625" style="2"/>
    <col min="9212" max="9212" width="47.140625" style="2" customWidth="1"/>
    <col min="9213" max="9213" width="22.140625" style="2" customWidth="1"/>
    <col min="9214" max="9214" width="19" style="2" customWidth="1"/>
    <col min="9215" max="9215" width="21.42578125" style="2" customWidth="1"/>
    <col min="9216" max="9216" width="20.7109375" style="2" customWidth="1"/>
    <col min="9217" max="9217" width="20.140625" style="2" customWidth="1"/>
    <col min="9218" max="9220" width="22" style="2" customWidth="1"/>
    <col min="9221" max="9221" width="0" style="2" hidden="1" customWidth="1"/>
    <col min="9222" max="9467" width="9.140625" style="2"/>
    <col min="9468" max="9468" width="47.140625" style="2" customWidth="1"/>
    <col min="9469" max="9469" width="22.140625" style="2" customWidth="1"/>
    <col min="9470" max="9470" width="19" style="2" customWidth="1"/>
    <col min="9471" max="9471" width="21.42578125" style="2" customWidth="1"/>
    <col min="9472" max="9472" width="20.7109375" style="2" customWidth="1"/>
    <col min="9473" max="9473" width="20.140625" style="2" customWidth="1"/>
    <col min="9474" max="9476" width="22" style="2" customWidth="1"/>
    <col min="9477" max="9477" width="0" style="2" hidden="1" customWidth="1"/>
    <col min="9478" max="9723" width="9.140625" style="2"/>
    <col min="9724" max="9724" width="47.140625" style="2" customWidth="1"/>
    <col min="9725" max="9725" width="22.140625" style="2" customWidth="1"/>
    <col min="9726" max="9726" width="19" style="2" customWidth="1"/>
    <col min="9727" max="9727" width="21.42578125" style="2" customWidth="1"/>
    <col min="9728" max="9728" width="20.7109375" style="2" customWidth="1"/>
    <col min="9729" max="9729" width="20.140625" style="2" customWidth="1"/>
    <col min="9730" max="9732" width="22" style="2" customWidth="1"/>
    <col min="9733" max="9733" width="0" style="2" hidden="1" customWidth="1"/>
    <col min="9734" max="9979" width="9.140625" style="2"/>
    <col min="9980" max="9980" width="47.140625" style="2" customWidth="1"/>
    <col min="9981" max="9981" width="22.140625" style="2" customWidth="1"/>
    <col min="9982" max="9982" width="19" style="2" customWidth="1"/>
    <col min="9983" max="9983" width="21.42578125" style="2" customWidth="1"/>
    <col min="9984" max="9984" width="20.7109375" style="2" customWidth="1"/>
    <col min="9985" max="9985" width="20.140625" style="2" customWidth="1"/>
    <col min="9986" max="9988" width="22" style="2" customWidth="1"/>
    <col min="9989" max="9989" width="0" style="2" hidden="1" customWidth="1"/>
    <col min="9990" max="10235" width="9.140625" style="2"/>
    <col min="10236" max="10236" width="47.140625" style="2" customWidth="1"/>
    <col min="10237" max="10237" width="22.140625" style="2" customWidth="1"/>
    <col min="10238" max="10238" width="19" style="2" customWidth="1"/>
    <col min="10239" max="10239" width="21.42578125" style="2" customWidth="1"/>
    <col min="10240" max="10240" width="20.7109375" style="2" customWidth="1"/>
    <col min="10241" max="10241" width="20.140625" style="2" customWidth="1"/>
    <col min="10242" max="10244" width="22" style="2" customWidth="1"/>
    <col min="10245" max="10245" width="0" style="2" hidden="1" customWidth="1"/>
    <col min="10246" max="10491" width="9.140625" style="2"/>
    <col min="10492" max="10492" width="47.140625" style="2" customWidth="1"/>
    <col min="10493" max="10493" width="22.140625" style="2" customWidth="1"/>
    <col min="10494" max="10494" width="19" style="2" customWidth="1"/>
    <col min="10495" max="10495" width="21.42578125" style="2" customWidth="1"/>
    <col min="10496" max="10496" width="20.7109375" style="2" customWidth="1"/>
    <col min="10497" max="10497" width="20.140625" style="2" customWidth="1"/>
    <col min="10498" max="10500" width="22" style="2" customWidth="1"/>
    <col min="10501" max="10501" width="0" style="2" hidden="1" customWidth="1"/>
    <col min="10502" max="10747" width="9.140625" style="2"/>
    <col min="10748" max="10748" width="47.140625" style="2" customWidth="1"/>
    <col min="10749" max="10749" width="22.140625" style="2" customWidth="1"/>
    <col min="10750" max="10750" width="19" style="2" customWidth="1"/>
    <col min="10751" max="10751" width="21.42578125" style="2" customWidth="1"/>
    <col min="10752" max="10752" width="20.7109375" style="2" customWidth="1"/>
    <col min="10753" max="10753" width="20.140625" style="2" customWidth="1"/>
    <col min="10754" max="10756" width="22" style="2" customWidth="1"/>
    <col min="10757" max="10757" width="0" style="2" hidden="1" customWidth="1"/>
    <col min="10758" max="11003" width="9.140625" style="2"/>
    <col min="11004" max="11004" width="47.140625" style="2" customWidth="1"/>
    <col min="11005" max="11005" width="22.140625" style="2" customWidth="1"/>
    <col min="11006" max="11006" width="19" style="2" customWidth="1"/>
    <col min="11007" max="11007" width="21.42578125" style="2" customWidth="1"/>
    <col min="11008" max="11008" width="20.7109375" style="2" customWidth="1"/>
    <col min="11009" max="11009" width="20.140625" style="2" customWidth="1"/>
    <col min="11010" max="11012" width="22" style="2" customWidth="1"/>
    <col min="11013" max="11013" width="0" style="2" hidden="1" customWidth="1"/>
    <col min="11014" max="11259" width="9.140625" style="2"/>
    <col min="11260" max="11260" width="47.140625" style="2" customWidth="1"/>
    <col min="11261" max="11261" width="22.140625" style="2" customWidth="1"/>
    <col min="11262" max="11262" width="19" style="2" customWidth="1"/>
    <col min="11263" max="11263" width="21.42578125" style="2" customWidth="1"/>
    <col min="11264" max="11264" width="20.7109375" style="2" customWidth="1"/>
    <col min="11265" max="11265" width="20.140625" style="2" customWidth="1"/>
    <col min="11266" max="11268" width="22" style="2" customWidth="1"/>
    <col min="11269" max="11269" width="0" style="2" hidden="1" customWidth="1"/>
    <col min="11270" max="11515" width="9.140625" style="2"/>
    <col min="11516" max="11516" width="47.140625" style="2" customWidth="1"/>
    <col min="11517" max="11517" width="22.140625" style="2" customWidth="1"/>
    <col min="11518" max="11518" width="19" style="2" customWidth="1"/>
    <col min="11519" max="11519" width="21.42578125" style="2" customWidth="1"/>
    <col min="11520" max="11520" width="20.7109375" style="2" customWidth="1"/>
    <col min="11521" max="11521" width="20.140625" style="2" customWidth="1"/>
    <col min="11522" max="11524" width="22" style="2" customWidth="1"/>
    <col min="11525" max="11525" width="0" style="2" hidden="1" customWidth="1"/>
    <col min="11526" max="11771" width="9.140625" style="2"/>
    <col min="11772" max="11772" width="47.140625" style="2" customWidth="1"/>
    <col min="11773" max="11773" width="22.140625" style="2" customWidth="1"/>
    <col min="11774" max="11774" width="19" style="2" customWidth="1"/>
    <col min="11775" max="11775" width="21.42578125" style="2" customWidth="1"/>
    <col min="11776" max="11776" width="20.7109375" style="2" customWidth="1"/>
    <col min="11777" max="11777" width="20.140625" style="2" customWidth="1"/>
    <col min="11778" max="11780" width="22" style="2" customWidth="1"/>
    <col min="11781" max="11781" width="0" style="2" hidden="1" customWidth="1"/>
    <col min="11782" max="12027" width="9.140625" style="2"/>
    <col min="12028" max="12028" width="47.140625" style="2" customWidth="1"/>
    <col min="12029" max="12029" width="22.140625" style="2" customWidth="1"/>
    <col min="12030" max="12030" width="19" style="2" customWidth="1"/>
    <col min="12031" max="12031" width="21.42578125" style="2" customWidth="1"/>
    <col min="12032" max="12032" width="20.7109375" style="2" customWidth="1"/>
    <col min="12033" max="12033" width="20.140625" style="2" customWidth="1"/>
    <col min="12034" max="12036" width="22" style="2" customWidth="1"/>
    <col min="12037" max="12037" width="0" style="2" hidden="1" customWidth="1"/>
    <col min="12038" max="12283" width="9.140625" style="2"/>
    <col min="12284" max="12284" width="47.140625" style="2" customWidth="1"/>
    <col min="12285" max="12285" width="22.140625" style="2" customWidth="1"/>
    <col min="12286" max="12286" width="19" style="2" customWidth="1"/>
    <col min="12287" max="12287" width="21.42578125" style="2" customWidth="1"/>
    <col min="12288" max="12288" width="20.7109375" style="2" customWidth="1"/>
    <col min="12289" max="12289" width="20.140625" style="2" customWidth="1"/>
    <col min="12290" max="12292" width="22" style="2" customWidth="1"/>
    <col min="12293" max="12293" width="0" style="2" hidden="1" customWidth="1"/>
    <col min="12294" max="12539" width="9.140625" style="2"/>
    <col min="12540" max="12540" width="47.140625" style="2" customWidth="1"/>
    <col min="12541" max="12541" width="22.140625" style="2" customWidth="1"/>
    <col min="12542" max="12542" width="19" style="2" customWidth="1"/>
    <col min="12543" max="12543" width="21.42578125" style="2" customWidth="1"/>
    <col min="12544" max="12544" width="20.7109375" style="2" customWidth="1"/>
    <col min="12545" max="12545" width="20.140625" style="2" customWidth="1"/>
    <col min="12546" max="12548" width="22" style="2" customWidth="1"/>
    <col min="12549" max="12549" width="0" style="2" hidden="1" customWidth="1"/>
    <col min="12550" max="12795" width="9.140625" style="2"/>
    <col min="12796" max="12796" width="47.140625" style="2" customWidth="1"/>
    <col min="12797" max="12797" width="22.140625" style="2" customWidth="1"/>
    <col min="12798" max="12798" width="19" style="2" customWidth="1"/>
    <col min="12799" max="12799" width="21.42578125" style="2" customWidth="1"/>
    <col min="12800" max="12800" width="20.7109375" style="2" customWidth="1"/>
    <col min="12801" max="12801" width="20.140625" style="2" customWidth="1"/>
    <col min="12802" max="12804" width="22" style="2" customWidth="1"/>
    <col min="12805" max="12805" width="0" style="2" hidden="1" customWidth="1"/>
    <col min="12806" max="13051" width="9.140625" style="2"/>
    <col min="13052" max="13052" width="47.140625" style="2" customWidth="1"/>
    <col min="13053" max="13053" width="22.140625" style="2" customWidth="1"/>
    <col min="13054" max="13054" width="19" style="2" customWidth="1"/>
    <col min="13055" max="13055" width="21.42578125" style="2" customWidth="1"/>
    <col min="13056" max="13056" width="20.7109375" style="2" customWidth="1"/>
    <col min="13057" max="13057" width="20.140625" style="2" customWidth="1"/>
    <col min="13058" max="13060" width="22" style="2" customWidth="1"/>
    <col min="13061" max="13061" width="0" style="2" hidden="1" customWidth="1"/>
    <col min="13062" max="13307" width="9.140625" style="2"/>
    <col min="13308" max="13308" width="47.140625" style="2" customWidth="1"/>
    <col min="13309" max="13309" width="22.140625" style="2" customWidth="1"/>
    <col min="13310" max="13310" width="19" style="2" customWidth="1"/>
    <col min="13311" max="13311" width="21.42578125" style="2" customWidth="1"/>
    <col min="13312" max="13312" width="20.7109375" style="2" customWidth="1"/>
    <col min="13313" max="13313" width="20.140625" style="2" customWidth="1"/>
    <col min="13314" max="13316" width="22" style="2" customWidth="1"/>
    <col min="13317" max="13317" width="0" style="2" hidden="1" customWidth="1"/>
    <col min="13318" max="13563" width="9.140625" style="2"/>
    <col min="13564" max="13564" width="47.140625" style="2" customWidth="1"/>
    <col min="13565" max="13565" width="22.140625" style="2" customWidth="1"/>
    <col min="13566" max="13566" width="19" style="2" customWidth="1"/>
    <col min="13567" max="13567" width="21.42578125" style="2" customWidth="1"/>
    <col min="13568" max="13568" width="20.7109375" style="2" customWidth="1"/>
    <col min="13569" max="13569" width="20.140625" style="2" customWidth="1"/>
    <col min="13570" max="13572" width="22" style="2" customWidth="1"/>
    <col min="13573" max="13573" width="0" style="2" hidden="1" customWidth="1"/>
    <col min="13574" max="13819" width="9.140625" style="2"/>
    <col min="13820" max="13820" width="47.140625" style="2" customWidth="1"/>
    <col min="13821" max="13821" width="22.140625" style="2" customWidth="1"/>
    <col min="13822" max="13822" width="19" style="2" customWidth="1"/>
    <col min="13823" max="13823" width="21.42578125" style="2" customWidth="1"/>
    <col min="13824" max="13824" width="20.7109375" style="2" customWidth="1"/>
    <col min="13825" max="13825" width="20.140625" style="2" customWidth="1"/>
    <col min="13826" max="13828" width="22" style="2" customWidth="1"/>
    <col min="13829" max="13829" width="0" style="2" hidden="1" customWidth="1"/>
    <col min="13830" max="14075" width="9.140625" style="2"/>
    <col min="14076" max="14076" width="47.140625" style="2" customWidth="1"/>
    <col min="14077" max="14077" width="22.140625" style="2" customWidth="1"/>
    <col min="14078" max="14078" width="19" style="2" customWidth="1"/>
    <col min="14079" max="14079" width="21.42578125" style="2" customWidth="1"/>
    <col min="14080" max="14080" width="20.7109375" style="2" customWidth="1"/>
    <col min="14081" max="14081" width="20.140625" style="2" customWidth="1"/>
    <col min="14082" max="14084" width="22" style="2" customWidth="1"/>
    <col min="14085" max="14085" width="0" style="2" hidden="1" customWidth="1"/>
    <col min="14086" max="14331" width="9.140625" style="2"/>
    <col min="14332" max="14332" width="47.140625" style="2" customWidth="1"/>
    <col min="14333" max="14333" width="22.140625" style="2" customWidth="1"/>
    <col min="14334" max="14334" width="19" style="2" customWidth="1"/>
    <col min="14335" max="14335" width="21.42578125" style="2" customWidth="1"/>
    <col min="14336" max="14336" width="20.7109375" style="2" customWidth="1"/>
    <col min="14337" max="14337" width="20.140625" style="2" customWidth="1"/>
    <col min="14338" max="14340" width="22" style="2" customWidth="1"/>
    <col min="14341" max="14341" width="0" style="2" hidden="1" customWidth="1"/>
    <col min="14342" max="14587" width="9.140625" style="2"/>
    <col min="14588" max="14588" width="47.140625" style="2" customWidth="1"/>
    <col min="14589" max="14589" width="22.140625" style="2" customWidth="1"/>
    <col min="14590" max="14590" width="19" style="2" customWidth="1"/>
    <col min="14591" max="14591" width="21.42578125" style="2" customWidth="1"/>
    <col min="14592" max="14592" width="20.7109375" style="2" customWidth="1"/>
    <col min="14593" max="14593" width="20.140625" style="2" customWidth="1"/>
    <col min="14594" max="14596" width="22" style="2" customWidth="1"/>
    <col min="14597" max="14597" width="0" style="2" hidden="1" customWidth="1"/>
    <col min="14598" max="14843" width="9.140625" style="2"/>
    <col min="14844" max="14844" width="47.140625" style="2" customWidth="1"/>
    <col min="14845" max="14845" width="22.140625" style="2" customWidth="1"/>
    <col min="14846" max="14846" width="19" style="2" customWidth="1"/>
    <col min="14847" max="14847" width="21.42578125" style="2" customWidth="1"/>
    <col min="14848" max="14848" width="20.7109375" style="2" customWidth="1"/>
    <col min="14849" max="14849" width="20.140625" style="2" customWidth="1"/>
    <col min="14850" max="14852" width="22" style="2" customWidth="1"/>
    <col min="14853" max="14853" width="0" style="2" hidden="1" customWidth="1"/>
    <col min="14854" max="15099" width="9.140625" style="2"/>
    <col min="15100" max="15100" width="47.140625" style="2" customWidth="1"/>
    <col min="15101" max="15101" width="22.140625" style="2" customWidth="1"/>
    <col min="15102" max="15102" width="19" style="2" customWidth="1"/>
    <col min="15103" max="15103" width="21.42578125" style="2" customWidth="1"/>
    <col min="15104" max="15104" width="20.7109375" style="2" customWidth="1"/>
    <col min="15105" max="15105" width="20.140625" style="2" customWidth="1"/>
    <col min="15106" max="15108" width="22" style="2" customWidth="1"/>
    <col min="15109" max="15109" width="0" style="2" hidden="1" customWidth="1"/>
    <col min="15110" max="15355" width="9.140625" style="2"/>
    <col min="15356" max="15356" width="47.140625" style="2" customWidth="1"/>
    <col min="15357" max="15357" width="22.140625" style="2" customWidth="1"/>
    <col min="15358" max="15358" width="19" style="2" customWidth="1"/>
    <col min="15359" max="15359" width="21.42578125" style="2" customWidth="1"/>
    <col min="15360" max="15360" width="20.7109375" style="2" customWidth="1"/>
    <col min="15361" max="15361" width="20.140625" style="2" customWidth="1"/>
    <col min="15362" max="15364" width="22" style="2" customWidth="1"/>
    <col min="15365" max="15365" width="0" style="2" hidden="1" customWidth="1"/>
    <col min="15366" max="15611" width="9.140625" style="2"/>
    <col min="15612" max="15612" width="47.140625" style="2" customWidth="1"/>
    <col min="15613" max="15613" width="22.140625" style="2" customWidth="1"/>
    <col min="15614" max="15614" width="19" style="2" customWidth="1"/>
    <col min="15615" max="15615" width="21.42578125" style="2" customWidth="1"/>
    <col min="15616" max="15616" width="20.7109375" style="2" customWidth="1"/>
    <col min="15617" max="15617" width="20.140625" style="2" customWidth="1"/>
    <col min="15618" max="15620" width="22" style="2" customWidth="1"/>
    <col min="15621" max="15621" width="0" style="2" hidden="1" customWidth="1"/>
    <col min="15622" max="15867" width="9.140625" style="2"/>
    <col min="15868" max="15868" width="47.140625" style="2" customWidth="1"/>
    <col min="15869" max="15869" width="22.140625" style="2" customWidth="1"/>
    <col min="15870" max="15870" width="19" style="2" customWidth="1"/>
    <col min="15871" max="15871" width="21.42578125" style="2" customWidth="1"/>
    <col min="15872" max="15872" width="20.7109375" style="2" customWidth="1"/>
    <col min="15873" max="15873" width="20.140625" style="2" customWidth="1"/>
    <col min="15874" max="15876" width="22" style="2" customWidth="1"/>
    <col min="15877" max="15877" width="0" style="2" hidden="1" customWidth="1"/>
    <col min="15878" max="16123" width="9.140625" style="2"/>
    <col min="16124" max="16124" width="47.140625" style="2" customWidth="1"/>
    <col min="16125" max="16125" width="22.140625" style="2" customWidth="1"/>
    <col min="16126" max="16126" width="19" style="2" customWidth="1"/>
    <col min="16127" max="16127" width="21.42578125" style="2" customWidth="1"/>
    <col min="16128" max="16128" width="20.7109375" style="2" customWidth="1"/>
    <col min="16129" max="16129" width="20.140625" style="2" customWidth="1"/>
    <col min="16130" max="16132" width="22" style="2" customWidth="1"/>
    <col min="16133" max="16133" width="0" style="2" hidden="1" customWidth="1"/>
    <col min="16134" max="16384" width="9.140625" style="2"/>
  </cols>
  <sheetData>
    <row r="1" spans="1:6" ht="15.75" customHeight="1">
      <c r="C1" s="33"/>
      <c r="D1" s="47" t="s">
        <v>69</v>
      </c>
      <c r="E1" s="47"/>
      <c r="F1" s="47"/>
    </row>
    <row r="2" spans="1:6" ht="15.75" customHeight="1">
      <c r="C2" s="33"/>
      <c r="D2" s="47" t="s">
        <v>65</v>
      </c>
      <c r="E2" s="47"/>
      <c r="F2" s="47"/>
    </row>
    <row r="3" spans="1:6" ht="15.75" customHeight="1">
      <c r="C3" s="33"/>
      <c r="D3" s="47" t="s">
        <v>66</v>
      </c>
      <c r="E3" s="47"/>
      <c r="F3" s="47"/>
    </row>
    <row r="4" spans="1:6" ht="15.75" customHeight="1">
      <c r="C4" s="27"/>
      <c r="D4" s="47" t="s">
        <v>67</v>
      </c>
      <c r="E4" s="47"/>
      <c r="F4" s="47"/>
    </row>
    <row r="5" spans="1:6" ht="15.75" customHeight="1">
      <c r="C5" s="27"/>
      <c r="D5" s="63" t="s">
        <v>70</v>
      </c>
      <c r="E5" s="63"/>
      <c r="F5" s="63"/>
    </row>
    <row r="6" spans="1:6" ht="15.75" customHeight="1">
      <c r="C6" s="27"/>
      <c r="D6" s="27"/>
      <c r="E6" s="27"/>
      <c r="F6" s="27"/>
    </row>
    <row r="7" spans="1:6" ht="15.75" customHeight="1">
      <c r="C7" s="27"/>
      <c r="D7" s="27"/>
      <c r="E7" s="27"/>
      <c r="F7" s="27"/>
    </row>
    <row r="8" spans="1:6" ht="15.75" customHeight="1">
      <c r="C8" s="27"/>
      <c r="D8" s="27"/>
      <c r="E8" s="27"/>
      <c r="F8" s="27"/>
    </row>
    <row r="9" spans="1:6" ht="15.75" customHeight="1">
      <c r="A9" s="45" t="s">
        <v>40</v>
      </c>
      <c r="B9" s="45"/>
      <c r="C9" s="45"/>
      <c r="D9" s="45"/>
      <c r="E9" s="45"/>
      <c r="F9" s="45"/>
    </row>
    <row r="10" spans="1:6">
      <c r="D10" s="29" t="s">
        <v>0</v>
      </c>
      <c r="E10" s="29"/>
      <c r="F10" s="29"/>
    </row>
    <row r="11" spans="1:6" s="6" customFormat="1" ht="30.75" customHeight="1">
      <c r="A11" s="4" t="s">
        <v>1</v>
      </c>
      <c r="B11" s="20" t="s">
        <v>22</v>
      </c>
      <c r="C11" s="4" t="s">
        <v>2</v>
      </c>
      <c r="D11" s="4" t="s">
        <v>3</v>
      </c>
      <c r="E11" s="4" t="s">
        <v>4</v>
      </c>
      <c r="F11" s="4" t="s">
        <v>41</v>
      </c>
    </row>
    <row r="12" spans="1:6" s="6" customFormat="1" ht="18.75" customHeight="1">
      <c r="A12" s="56" t="s">
        <v>23</v>
      </c>
      <c r="B12" s="57"/>
      <c r="C12" s="57"/>
      <c r="D12" s="57"/>
      <c r="E12" s="57"/>
      <c r="F12" s="57"/>
    </row>
    <row r="13" spans="1:6" ht="21.75" customHeight="1">
      <c r="A13" s="58" t="s">
        <v>25</v>
      </c>
      <c r="B13" s="59"/>
      <c r="C13" s="59"/>
      <c r="D13" s="59"/>
      <c r="E13" s="59"/>
      <c r="F13" s="59"/>
    </row>
    <row r="14" spans="1:6" ht="22.5" customHeight="1">
      <c r="A14" s="42" t="s">
        <v>26</v>
      </c>
      <c r="B14" s="44" t="s">
        <v>24</v>
      </c>
      <c r="C14" s="34" t="s">
        <v>7</v>
      </c>
      <c r="D14" s="9">
        <f>D15+D16</f>
        <v>8015</v>
      </c>
      <c r="E14" s="9">
        <f t="shared" ref="E14:F14" si="0">E15+E16</f>
        <v>8015</v>
      </c>
      <c r="F14" s="9">
        <f t="shared" si="0"/>
        <v>8025</v>
      </c>
    </row>
    <row r="15" spans="1:6" ht="98.25" customHeight="1">
      <c r="A15" s="42"/>
      <c r="B15" s="44"/>
      <c r="C15" s="34" t="s">
        <v>8</v>
      </c>
      <c r="D15" s="5">
        <f>'Прил.1 к № -П-АДМ от 28.04.23'!D72</f>
        <v>769.1</v>
      </c>
      <c r="E15" s="5">
        <f>'Прил.1 к № -П-АДМ от 28.04.23'!E72</f>
        <v>769.1</v>
      </c>
      <c r="F15" s="5">
        <f>'Прил.1 к № -П-АДМ от 28.04.23'!F72</f>
        <v>779.1</v>
      </c>
    </row>
    <row r="16" spans="1:6" ht="71.25" customHeight="1">
      <c r="A16" s="42" t="s">
        <v>28</v>
      </c>
      <c r="B16" s="22" t="s">
        <v>24</v>
      </c>
      <c r="C16" s="34" t="s">
        <v>8</v>
      </c>
      <c r="D16" s="5">
        <f>'Прил.1 к № -П-АДМ от 28.04.23'!D73</f>
        <v>7245.9</v>
      </c>
      <c r="E16" s="5">
        <f>'Прил.1 к № -П-АДМ от 28.04.23'!E73</f>
        <v>7245.9</v>
      </c>
      <c r="F16" s="5">
        <f>'Прил.1 к № -П-АДМ от 28.04.23'!F73</f>
        <v>7245.9</v>
      </c>
    </row>
    <row r="17" spans="1:8" ht="96.75" customHeight="1">
      <c r="A17" s="42"/>
      <c r="B17" s="22" t="s">
        <v>29</v>
      </c>
      <c r="C17" s="34" t="s">
        <v>8</v>
      </c>
      <c r="D17" s="5"/>
      <c r="E17" s="5"/>
      <c r="F17" s="5">
        <v>0</v>
      </c>
    </row>
    <row r="18" spans="1:8" ht="20.25" customHeight="1">
      <c r="A18" s="35" t="s">
        <v>30</v>
      </c>
      <c r="B18" s="23"/>
      <c r="C18" s="34"/>
      <c r="D18" s="9">
        <f>D14</f>
        <v>8015</v>
      </c>
      <c r="E18" s="9">
        <f t="shared" ref="E18:F18" si="1">E14</f>
        <v>8015</v>
      </c>
      <c r="F18" s="9">
        <f t="shared" si="1"/>
        <v>8025</v>
      </c>
    </row>
    <row r="19" spans="1:8" ht="20.25" customHeight="1">
      <c r="A19" s="14" t="s">
        <v>11</v>
      </c>
      <c r="B19" s="22"/>
      <c r="C19" s="34" t="s">
        <v>8</v>
      </c>
      <c r="D19" s="9">
        <f>D18</f>
        <v>8015</v>
      </c>
      <c r="E19" s="9">
        <f t="shared" ref="E19:F19" si="2">E18</f>
        <v>8015</v>
      </c>
      <c r="F19" s="9">
        <f t="shared" si="2"/>
        <v>8025</v>
      </c>
      <c r="H19" s="26"/>
    </row>
  </sheetData>
  <mergeCells count="11">
    <mergeCell ref="A16:A17"/>
    <mergeCell ref="A9:F9"/>
    <mergeCell ref="A12:F12"/>
    <mergeCell ref="A13:F13"/>
    <mergeCell ref="A14:A15"/>
    <mergeCell ref="B14:B15"/>
    <mergeCell ref="D5:F5"/>
    <mergeCell ref="D4:F4"/>
    <mergeCell ref="D3:F3"/>
    <mergeCell ref="D2:F2"/>
    <mergeCell ref="D1:F1"/>
  </mergeCells>
  <phoneticPr fontId="7" type="noConversion"/>
  <pageMargins left="0.64" right="0.17" top="0.23" bottom="0.22" header="0.2" footer="0.21"/>
  <pageSetup paperSize="9" scale="64" fitToHeight="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к № -П-АДМ от 28.04.23</vt:lpstr>
      <vt:lpstr>Прил.2 к № -П-АДМ от 28.04.23</vt:lpstr>
      <vt:lpstr>Прил.3 к № -П-АДМ от 28.04.23</vt:lpstr>
      <vt:lpstr>'Прил.1 к № -П-АДМ от 28.04.23'!Заголовки_для_печати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2023-04-28T05:22:31Z</cp:lastPrinted>
  <dcterms:created xsi:type="dcterms:W3CDTF">2021-06-24T05:11:35Z</dcterms:created>
  <dcterms:modified xsi:type="dcterms:W3CDTF">2023-05-04T07:53:39Z</dcterms:modified>
</cp:coreProperties>
</file>